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xr:revisionPtr revIDLastSave="0" documentId="8_{BDA915C2-D578-B542-85A5-D2F1D0EF413C}" xr6:coauthVersionLast="47" xr6:coauthVersionMax="47" xr10:uidLastSave="{00000000-0000-0000-0000-000000000000}"/>
  <bookViews>
    <workbookView xWindow="96" yWindow="36" windowWidth="22932" windowHeight="8976" xr2:uid="{00000000-000D-0000-FFFF-FFFF00000000}"/>
  </bookViews>
  <sheets>
    <sheet name="ELECTRICAL ESTIMATION" sheetId="16" r:id="rId1"/>
  </sheets>
  <definedNames>
    <definedName name="_xlnm.Print_Area" localSheetId="0">'ELECTRICAL ESTIMATION'!$A$1:$K$190</definedName>
  </definedNames>
  <calcPr calcId="191028"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6" l="1"/>
  <c r="H34" i="16"/>
  <c r="H29" i="16"/>
  <c r="H30" i="16"/>
  <c r="A24" i="16"/>
  <c r="A28" i="16"/>
  <c r="A32" i="16"/>
  <c r="A36" i="16"/>
  <c r="A48" i="16"/>
  <c r="A61" i="16"/>
  <c r="A65" i="16"/>
  <c r="A70" i="16"/>
  <c r="A74" i="16"/>
  <c r="A78" i="16"/>
  <c r="A82" i="16"/>
  <c r="A86" i="16"/>
  <c r="H19" i="16"/>
  <c r="A90" i="16"/>
  <c r="A94" i="16"/>
  <c r="A98" i="16"/>
  <c r="A102" i="16"/>
  <c r="A107" i="16"/>
  <c r="A112" i="16"/>
  <c r="A115" i="16"/>
  <c r="H9" i="16"/>
  <c r="H10" i="16"/>
  <c r="H5" i="16"/>
  <c r="H6" i="16"/>
  <c r="H54" i="16"/>
  <c r="H109" i="16"/>
  <c r="H104" i="16"/>
  <c r="H100" i="16"/>
  <c r="H96" i="16"/>
  <c r="H92" i="16"/>
  <c r="H88" i="16"/>
  <c r="H84" i="16"/>
  <c r="H80" i="16"/>
  <c r="H76" i="16"/>
  <c r="H72" i="16"/>
  <c r="H68" i="16"/>
  <c r="H63" i="16"/>
  <c r="H58" i="16"/>
  <c r="H50" i="16"/>
  <c r="H46" i="16"/>
  <c r="H42" i="16"/>
  <c r="H38" i="16"/>
  <c r="H26" i="16"/>
  <c r="H14" i="16"/>
</calcChain>
</file>

<file path=xl/sharedStrings.xml><?xml version="1.0" encoding="utf-8"?>
<sst xmlns="http://schemas.openxmlformats.org/spreadsheetml/2006/main" count="140" uniqueCount="70">
  <si>
    <t>NO</t>
  </si>
  <si>
    <t>L</t>
  </si>
  <si>
    <t>B</t>
  </si>
  <si>
    <t>Basic Rate</t>
  </si>
  <si>
    <t>Amount</t>
  </si>
  <si>
    <t>ELECTRIFICATION WORK</t>
  </si>
  <si>
    <t>Sl. No.</t>
  </si>
  <si>
    <t>Specification of work</t>
  </si>
  <si>
    <t>Unit</t>
  </si>
  <si>
    <t>Measurements</t>
  </si>
  <si>
    <t>Qty.</t>
  </si>
  <si>
    <t>5% Area Wt</t>
  </si>
  <si>
    <t>No</t>
  </si>
  <si>
    <t>H/D</t>
  </si>
  <si>
    <t>19/20 mm dia 2 mm thick</t>
  </si>
  <si>
    <t>Rmt</t>
  </si>
  <si>
    <t xml:space="preserve">Basic Rate </t>
  </si>
  <si>
    <t>Rs</t>
  </si>
  <si>
    <t>Wiring for lighting/power circuit using one of FRLS PVC insulated 1100V grade, multistrand copper wire with low conductor resistance single core in open or concealed system of wiring with specified IS 694:confirming to latest amendments.PWD  Ele. SR 2023-24, Pg. No. 6, It No. 2.3.3</t>
  </si>
  <si>
    <t>2.5 Sqmm</t>
  </si>
  <si>
    <t>Mtr</t>
  </si>
  <si>
    <t>Wiring for lighting/power circuit using one of FRLS PVC insulated 1100V grade, multistrand copper wire with low conductor resistance single core in open or concealed system of wiring with specified IS-694:confirming to latest amendments.PWD  Ele. SR 2023-24, Pg. No. 6, It No. 2.3.4</t>
  </si>
  <si>
    <t>4 Sqmm</t>
  </si>
  <si>
    <t>Supplying and flush mounting powder coated / galvanized metal box suitable for mounting modular switch plates. The box should be firmly flush mounted after due groove cutting in Brick/Stone/C.C wall PWD  Ele. SR 2023-24, Pg. No. 9, It No. 3.4.3</t>
  </si>
  <si>
    <t>4-5 way</t>
  </si>
  <si>
    <t>Nos</t>
  </si>
  <si>
    <t>8 way</t>
  </si>
  <si>
    <t>10-12 way</t>
  </si>
  <si>
    <t>Supplying and fixing superior quality modular switch mounting polycarbonate plate with necessary supporting back plate with required nos. of machine screws, bolts nuts etc., complete on the existing metal/PVC box.PWD  Ele. SR 2023-24, Pg. No. 9, It No. 3.5.3</t>
  </si>
  <si>
    <t>4 Module</t>
  </si>
  <si>
    <t>8 Module</t>
  </si>
  <si>
    <t>12Module</t>
  </si>
  <si>
    <t>Supplying and fixing of modular switch &amp; connected accessories on existing modular switch plate as per IS 3854 and IS 1293.PWD  Ele. SR 2023-24, Pg. No. 10, It No. 3.6.1</t>
  </si>
  <si>
    <t>6A One Way Switch</t>
  </si>
  <si>
    <t>Supplying and fixing of modular switch &amp; connected accessories on existing modular switch plate as per IS 3854 and IS 1293.</t>
  </si>
  <si>
    <t>PWD  Ele. SR 2023-24, Pg. No. 10, It No. 3.6.3</t>
  </si>
  <si>
    <t>6A Three Way socket</t>
  </si>
  <si>
    <t>Supplying and fixing of modular switch &amp; connected accessories on existing modular switch plate as per IS 3854 and IS 1293.PWD  Ele. SR 2023-24, Pg. No. 10, It No. 3.6.4</t>
  </si>
  <si>
    <t>Stepped Regulator</t>
  </si>
  <si>
    <t>Supplying and fixing of modular switch &amp; connected accessories on existing modular switch plate as per IS 3854 and IS 1293.PWD  Ele. SR 2023-24, Pg. No. 10, It No. 3.6.10</t>
  </si>
  <si>
    <t>6/16A Universal Socket</t>
  </si>
  <si>
    <t>Supplying &amp; fixing miniature circuit breakers on existing MCB distribution boards using necessary fixing materials and 'C' Type curve, indicator ON/OFF, energy cross-3 with Short circuit breaking capacity of 10K and complete wiring as required confirming to IEC 60898.PWD  Ele. SR 2023-24, Pg. No. 27, It No. 5.18.1</t>
  </si>
  <si>
    <t>6-32 A SP</t>
  </si>
  <si>
    <t>Supplying and fixing regular MCB distribution boards on wall/ood board / flush mounting using required clA, bolts, nuts etc., with provision for fixing suitable type capacity MCB's single phase/3 phase/single door with powder coated painting Made out of 14 SWG MS enclosure.PWD  Ele. SR 2023-24, Pg. No. 28, It No. 5.19.2</t>
  </si>
  <si>
    <t>6 Way SP &amp; N</t>
  </si>
  <si>
    <t>Supplying and fixing angle iron frame work fabricated out of M.S. angle iron.. and M.S. Flat......with bolts, washers etc., and painted with 2 coats of red oxide and then two coats of approved paint.PWD  Ele. SR 2023-24, Pg. No. 30, It No. 5.41.2</t>
  </si>
  <si>
    <t>50 x 50 x 6 mm</t>
  </si>
  <si>
    <t>Supplying of 1.1 Kv LT UG cable XLPE or heat resistance PVC Insulated PVC Extruded inner sheath armoured UG LT csble as per IS-1554( part-1) PWD  Ele. SR 2023-24, Pg. No. 40, It No. 32.05</t>
  </si>
  <si>
    <t>4 core 16Sqmm</t>
  </si>
  <si>
    <t>Supplying capacitor type ceiling fan complete with down rod blades, shackle, canopies etc, for operation on 230 V, 50 cycles. Single phase AC supply conforming to ISS-374- 1979 and with double ball bearing system.48" Sweep (1200 mm) Regular model PWD  Ele. SR 2023-24, Pg. No. 46, It No. 6.3</t>
  </si>
  <si>
    <t>Fixing a ceiling /wall mounting fan of all capacities and all types, with necessary clA and 'S' hook made out of 15mm dia MS rod, with 5 A. ceiling rose of approved quality with necessary length of 23/0.0076 inch PVC insulated twin twisted wire of approved quality, mounted on a suitable size wooden board and wired.PWD  Ele. SR 2023-24, Pg. No. 80, It No. 13.10</t>
  </si>
  <si>
    <t>Supplying of .....feet -PVC Batten with integrated LED tube .... W with high quality diffuser with Life of 25000 burning hours &amp; 70% lumen maintenance with CRI &gt; 80. Power Input: 220-240V@ 50/60Hz &amp; Power factor &gt;0.9 along with CE approved. 2 years Warranty against any manufacturing defect working under standard electrical condition PWD  Ele. SR 2023-24, Pg. No. 64, It No. 11.3.2</t>
  </si>
  <si>
    <t>18-20wa</t>
  </si>
  <si>
    <t>Supplying of .. TR Invertor type split Air conditioners suitable foroperation on A/C supply single phase 50 Hz 230 V with hermetically sealed inverter compressor with air cooled condenser, latest R410A / R-32 refrigerant fan motor, start &amp; run capacitors, relay &amp; over load protector internal unit, with one indoor &amp; one outdoor unit The condenser unit will be placed outside the room avoid noise including standard length of suitable size copper tubing covered with nitrile rubber insulation tube. suitable capacity 3 core sheathed/ PVC copper cable and a battery operated wireless remote unit. PWD  Ele. SR 2023-24, Pg. No. 31, It No. 6.8.2</t>
  </si>
  <si>
    <t>1.5 Ton capacity 3 Star</t>
  </si>
  <si>
    <t>nos</t>
  </si>
  <si>
    <t>Total Rs.</t>
  </si>
  <si>
    <t>Say</t>
  </si>
  <si>
    <r>
      <t>Concealed Conduit System : Supplying heavy gauge PVC conduit pipe ...... mm dia..........mm thick confirming to IS 2509 with suitable size bends, metal/PVC Junction boxes, adhesive paste etc., and running</t>
    </r>
    <r>
      <rPr>
        <b/>
        <sz val="28"/>
        <rFont val="Cambria"/>
        <family val="1"/>
        <scheme val="major"/>
      </rPr>
      <t xml:space="preserve"> before concreting the slab</t>
    </r>
    <r>
      <rPr>
        <sz val="28"/>
        <rFont val="Cambria"/>
        <family val="1"/>
        <scheme val="major"/>
      </rPr>
      <t>. The conduit should be tied to the reinforcement rods by using binding wires and unused ways of junction boxes and pipe ends should be covered using PVC end enclosures, run with 18SWG GI fish wire wherever necessary PWD  Ele. SR 2023-24, Pg. No. 2, It No. 1.2.1</t>
    </r>
  </si>
  <si>
    <r>
      <t xml:space="preserve">Supplying heavy gauge PVC Conduit Pipe .... dia ....... mm thick with suitable size bends, metal junction boxes adhesive paste etc., by groove </t>
    </r>
    <r>
      <rPr>
        <b/>
        <sz val="28"/>
        <rFont val="Cambria"/>
        <family val="1"/>
        <scheme val="major"/>
      </rPr>
      <t>cutting in the wall</t>
    </r>
    <r>
      <rPr>
        <sz val="28"/>
        <rFont val="Cambria"/>
        <family val="1"/>
        <scheme val="major"/>
      </rPr>
      <t xml:space="preserve"> and fixing by bracing U or J hooks and cement plastering upto the wall surface and run with 18 SWG GI fish wire run throughout the conduit wherever necessary.PWD  Ele. SR 2023-24, Pg. No. 2, It No. 1.3.1</t>
    </r>
  </si>
  <si>
    <r>
      <t>Supplying&amp;fixingretrofittype-PL-</t>
    </r>
    <r>
      <rPr>
        <b/>
        <sz val="28"/>
        <rFont val="Cambria"/>
        <family val="1"/>
        <scheme val="major"/>
      </rPr>
      <t>LEDLamp</t>
    </r>
    <r>
      <rPr>
        <sz val="28"/>
        <rFont val="Cambria"/>
        <family val="1"/>
        <scheme val="major"/>
      </rPr>
      <t>......WLEDlinearsourcewithCCT6500degreeK,CRI&gt;70%.efficacy&gt;80lumenperW,life&gt;25000burninghoursandCompliancetoIS10322/IEC60598,LM79&amp;LM80.TheLEDaredrivenbyHFelectronicdriverintegratedinthesystem,withPF&gt;0.95,powerlossshould&lt;5%oflampWage.,shortcircuit&amp;opencircuitprotectiontobeintegratedinthecircuit,THDlessthan20%,LifeasperLM79.Theoperatinginputvoltageshouldbebetween130to275V.TestedbyNABL/CPRIaccreditedlaboratorywith2yearsWarrantyagainstany manufacturing defect working under standard electrical condition.PWD  Ele. SR 2023-24, Pg. No. 43, It No. 11.2.2</t>
    </r>
  </si>
  <si>
    <r>
      <t>Supplying and fixing  PVC/metal conduit Deep  junction box</t>
    </r>
    <r>
      <rPr>
        <b/>
        <sz val="28"/>
        <rFont val="Cambria"/>
        <family val="1"/>
        <scheme val="major"/>
      </rPr>
      <t xml:space="preserve">,PWD  Ele. SR 2023-24, Pg. No.2, </t>
    </r>
  </si>
  <si>
    <t>PVC JUNCTION BOX  25 mm  deep Junction box</t>
  </si>
  <si>
    <t>MTR</t>
  </si>
  <si>
    <t>Groove Cutting up to 50mm</t>
  </si>
  <si>
    <r>
      <t>ExtraforGroovecuttinginbrickwall/CCfloor tothesuitabledepth for concealing of Conduit/GI pipe and plastering, finishing uptowall surface complete.</t>
    </r>
    <r>
      <rPr>
        <b/>
        <sz val="28"/>
        <rFont val="Cambria"/>
        <family val="1"/>
        <scheme val="major"/>
      </rPr>
      <t>PWD  Ele. SR 2023-24, Pg. No.2, ITEM NO:1.7.1</t>
    </r>
  </si>
  <si>
    <t xml:space="preserve"> Supplying And Fixing Metal Fan Box with Round Hook.</t>
  </si>
  <si>
    <t>FAN JUNCTION BOX</t>
  </si>
  <si>
    <t>PTZ Camera Specification:  
•  Lens type: Auto focus with Optical Zoom of 
    30x, Digital Zoom +10x
•  Pan Angle: 360 degree endless
•  Tilt Angle: 210 degree with e-flip or higher
•  Zoom : 30x Optical and 12x Digital
•  Mode :Day and Night
•  Image size: Full HD
•  Streaming: High speed
•  Weather Proof: IP 66 compliant
•  Network Protocol: TCP/IP should be compliant
   of any other protocol required.
•  Connectivity : Cat 6 / Optical fibre
•  Ethernet: 10Base-T/100Base-TX(RJ45)
•  Power source : both self powered and 
   externally powered</t>
  </si>
  <si>
    <r>
      <t>Smart Surveillance System (CCTV): using PTZ &amp; Fixed cameras, OFC monitoring system, HMI etc., as per specification</t>
    </r>
    <r>
      <rPr>
        <b/>
        <sz val="28"/>
        <rFont val="Cambria"/>
        <family val="1"/>
        <scheme val="major"/>
      </rPr>
      <t>PWD  Ele. SR 2023-24, Pg. No. 31, It No. 8525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</si>
</sst>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0.0"/>
  </numFmts>
  <fonts count="8" x14ac:knownFonts="1">
    <font>
      <sz val="11"/>
      <color theme="1"/>
      <name val="Calibri"/>
      <family val="2"/>
      <scheme val="minor"/>
    </font>
    <font>
      <sz val="11"/>
      <color theme="1"/>
      <name val="Calibri"/>
      <family val="2"/>
      <scheme val="minor"/>
    </font>
    <font>
      <b/>
      <sz val="48"/>
      <name val="Cambria"/>
      <family val="1"/>
      <scheme val="major"/>
    </font>
    <font>
      <sz val="11"/>
      <color indexed="8"/>
      <name val="Calibri"/>
      <family val="2"/>
    </font>
    <font>
      <b/>
      <sz val="28"/>
      <color theme="1"/>
      <name val="Cambria"/>
      <family val="1"/>
      <scheme val="major"/>
    </font>
    <font>
      <sz val="28"/>
      <color theme="1"/>
      <name val="Cambria"/>
      <family val="1"/>
      <scheme val="major"/>
    </font>
    <font>
      <sz val="28"/>
      <name val="Cambria"/>
      <family val="1"/>
      <scheme val="major"/>
    </font>
    <font>
      <b/>
      <sz val="28"/>
      <name val="Cambria"/>
      <family val="1"/>
      <scheme val="major"/>
    </font>
  </fonts>
  <fills count="2">
    <fill>
      <patternFill patternType="none"/>
    </fill>
    <fill>
      <patternFill patternType="gray125"/>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9">
    <xf numFmtId="0" fontId="0" fillId="0" borderId="0"/>
    <xf numFmtId="43" fontId="1"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74">
    <xf numFmtId="0" fontId="0" fillId="0" borderId="0" xfId="0"/>
    <xf numFmtId="0" fontId="5" fillId="0" borderId="0" xfId="6" applyFont="1" applyFill="1"/>
    <xf numFmtId="0" fontId="5" fillId="0" borderId="0" xfId="6" applyFont="1" applyFill="1" applyAlignment="1">
      <alignment vertical="top"/>
    </xf>
    <xf numFmtId="0" fontId="4" fillId="0" borderId="1" xfId="6" applyFont="1" applyFill="1" applyBorder="1" applyAlignment="1">
      <alignment horizontal="center" vertical="center"/>
    </xf>
    <xf numFmtId="0" fontId="5" fillId="0" borderId="2" xfId="6" applyFont="1" applyFill="1" applyBorder="1" applyAlignment="1">
      <alignment horizontal="center" vertical="center" wrapText="1"/>
    </xf>
    <xf numFmtId="0" fontId="5" fillId="0" borderId="1" xfId="6" applyFont="1" applyFill="1" applyBorder="1" applyAlignment="1">
      <alignment horizontal="center" vertical="top" wrapText="1"/>
    </xf>
    <xf numFmtId="43" fontId="5" fillId="0" borderId="1" xfId="1" applyFont="1" applyFill="1" applyBorder="1" applyAlignment="1">
      <alignment horizontal="center" vertical="top" wrapText="1"/>
    </xf>
    <xf numFmtId="0" fontId="6" fillId="0" borderId="0" xfId="6" applyFont="1" applyFill="1" applyBorder="1" applyAlignment="1">
      <alignment vertical="top" wrapText="1"/>
    </xf>
    <xf numFmtId="0" fontId="5" fillId="0" borderId="3" xfId="6" applyFont="1" applyFill="1" applyBorder="1" applyAlignment="1">
      <alignment vertical="center" wrapText="1"/>
    </xf>
    <xf numFmtId="0" fontId="5" fillId="0" borderId="1" xfId="6" applyFont="1" applyFill="1" applyBorder="1" applyAlignment="1">
      <alignment vertical="top" wrapText="1"/>
    </xf>
    <xf numFmtId="0" fontId="5" fillId="0" borderId="1" xfId="6" applyNumberFormat="1" applyFont="1" applyFill="1" applyBorder="1" applyAlignment="1">
      <alignment horizontal="right" vertical="top" wrapText="1"/>
    </xf>
    <xf numFmtId="2" fontId="5" fillId="0" borderId="1" xfId="6" applyNumberFormat="1" applyFont="1" applyFill="1" applyBorder="1" applyAlignment="1">
      <alignment horizontal="right" vertical="top" wrapText="1"/>
    </xf>
    <xf numFmtId="2" fontId="5" fillId="0" borderId="1" xfId="6" applyNumberFormat="1" applyFont="1" applyFill="1" applyBorder="1" applyAlignment="1">
      <alignment horizontal="center" vertical="top" wrapText="1"/>
    </xf>
    <xf numFmtId="2" fontId="4" fillId="0" borderId="1" xfId="6" applyNumberFormat="1" applyFont="1" applyFill="1" applyBorder="1" applyAlignment="1">
      <alignment horizontal="center" vertical="top" wrapText="1"/>
    </xf>
    <xf numFmtId="43" fontId="4" fillId="0" borderId="1" xfId="1" applyFont="1" applyFill="1" applyBorder="1" applyAlignment="1">
      <alignment horizontal="center" vertical="top" wrapText="1"/>
    </xf>
    <xf numFmtId="165" fontId="5" fillId="0" borderId="1" xfId="6" applyNumberFormat="1" applyFont="1" applyFill="1" applyBorder="1" applyAlignment="1">
      <alignment horizontal="right" vertical="top" wrapText="1"/>
    </xf>
    <xf numFmtId="0" fontId="5" fillId="0" borderId="1" xfId="6" applyFont="1" applyFill="1" applyBorder="1" applyAlignment="1">
      <alignment horizontal="right"/>
    </xf>
    <xf numFmtId="0" fontId="5" fillId="0" borderId="4" xfId="6" applyFont="1" applyFill="1" applyBorder="1" applyAlignment="1">
      <alignment vertical="center" wrapText="1"/>
    </xf>
    <xf numFmtId="165" fontId="4" fillId="0" borderId="1" xfId="6" applyNumberFormat="1" applyFont="1" applyFill="1" applyBorder="1" applyAlignment="1">
      <alignment horizontal="right" vertical="top" wrapText="1"/>
    </xf>
    <xf numFmtId="2" fontId="4" fillId="0" borderId="1" xfId="6" applyNumberFormat="1" applyFont="1" applyFill="1" applyBorder="1" applyAlignment="1">
      <alignment horizontal="right" vertical="top" wrapText="1"/>
    </xf>
    <xf numFmtId="0" fontId="5" fillId="0" borderId="1" xfId="6" applyFont="1" applyFill="1" applyBorder="1"/>
    <xf numFmtId="2" fontId="4" fillId="0" borderId="1" xfId="6" applyNumberFormat="1" applyFont="1" applyFill="1" applyBorder="1" applyAlignment="1">
      <alignment horizontal="left" vertical="top" wrapText="1"/>
    </xf>
    <xf numFmtId="0" fontId="4" fillId="0" borderId="1" xfId="6" applyFont="1" applyFill="1" applyBorder="1" applyAlignment="1">
      <alignment horizontal="center" vertical="top" wrapText="1"/>
    </xf>
    <xf numFmtId="0" fontId="4" fillId="0" borderId="1" xfId="6" applyNumberFormat="1" applyFont="1" applyFill="1" applyBorder="1" applyAlignment="1">
      <alignment horizontal="right" vertical="top" wrapText="1"/>
    </xf>
    <xf numFmtId="0" fontId="5" fillId="0" borderId="1" xfId="6" applyFont="1" applyFill="1" applyBorder="1" applyAlignment="1">
      <alignment horizontal="center" vertical="center" wrapText="1"/>
    </xf>
    <xf numFmtId="0" fontId="4" fillId="0" borderId="1" xfId="6" applyFont="1" applyFill="1" applyBorder="1" applyAlignment="1">
      <alignment horizontal="left" vertical="top" wrapText="1"/>
    </xf>
    <xf numFmtId="0" fontId="5" fillId="0" borderId="0" xfId="6" applyFont="1" applyFill="1" applyBorder="1" applyAlignment="1">
      <alignment horizontal="left" vertical="top" wrapText="1"/>
    </xf>
    <xf numFmtId="2" fontId="4" fillId="0" borderId="0" xfId="6" applyNumberFormat="1" applyFont="1" applyFill="1" applyBorder="1" applyAlignment="1">
      <alignment horizontal="right" vertical="top" wrapText="1"/>
    </xf>
    <xf numFmtId="2" fontId="4" fillId="0" borderId="0" xfId="6" applyNumberFormat="1" applyFont="1" applyFill="1" applyBorder="1" applyAlignment="1">
      <alignment horizontal="left" vertical="top" wrapText="1"/>
    </xf>
    <xf numFmtId="0" fontId="4" fillId="0" borderId="1" xfId="6" applyFont="1" applyFill="1" applyBorder="1" applyAlignment="1">
      <alignment horizontal="center"/>
    </xf>
    <xf numFmtId="43" fontId="4" fillId="0" borderId="1" xfId="1" applyFont="1" applyFill="1" applyBorder="1" applyAlignment="1">
      <alignment horizontal="center" wrapText="1"/>
    </xf>
    <xf numFmtId="0" fontId="5" fillId="0" borderId="0" xfId="6" applyFont="1" applyFill="1" applyAlignment="1">
      <alignment wrapText="1"/>
    </xf>
    <xf numFmtId="0" fontId="5" fillId="0" borderId="1" xfId="6" applyFont="1" applyFill="1" applyBorder="1" applyAlignment="1">
      <alignment vertical="center"/>
    </xf>
    <xf numFmtId="0" fontId="5" fillId="0" borderId="1" xfId="6" applyFont="1" applyFill="1" applyBorder="1" applyAlignment="1">
      <alignment horizontal="left"/>
    </xf>
    <xf numFmtId="0" fontId="5" fillId="0" borderId="1" xfId="6" applyFont="1" applyFill="1" applyBorder="1" applyAlignment="1">
      <alignment horizontal="center"/>
    </xf>
    <xf numFmtId="43" fontId="4" fillId="0" borderId="1" xfId="1" applyFont="1" applyFill="1" applyBorder="1" applyAlignment="1">
      <alignment horizontal="center"/>
    </xf>
    <xf numFmtId="0" fontId="5" fillId="0" borderId="5" xfId="6" applyFont="1" applyFill="1" applyBorder="1"/>
    <xf numFmtId="0" fontId="5" fillId="0" borderId="6" xfId="6" applyFont="1" applyFill="1" applyBorder="1" applyAlignment="1">
      <alignment horizontal="left"/>
    </xf>
    <xf numFmtId="0" fontId="5" fillId="0" borderId="6" xfId="6" applyFont="1" applyFill="1" applyBorder="1" applyAlignment="1">
      <alignment horizontal="right"/>
    </xf>
    <xf numFmtId="0" fontId="5" fillId="0" borderId="6" xfId="6" applyFont="1" applyFill="1" applyBorder="1" applyAlignment="1">
      <alignment horizontal="center"/>
    </xf>
    <xf numFmtId="0" fontId="4" fillId="0" borderId="6" xfId="6" applyFont="1" applyFill="1" applyBorder="1" applyAlignment="1">
      <alignment horizontal="center"/>
    </xf>
    <xf numFmtId="0" fontId="4" fillId="0" borderId="7" xfId="6" applyFont="1" applyFill="1" applyBorder="1" applyAlignment="1">
      <alignment horizontal="center"/>
    </xf>
    <xf numFmtId="0" fontId="5" fillId="0" borderId="0" xfId="6" applyFont="1" applyFill="1" applyAlignment="1">
      <alignment vertical="center"/>
    </xf>
    <xf numFmtId="0" fontId="5" fillId="0" borderId="0" xfId="6" applyFont="1" applyFill="1" applyAlignment="1">
      <alignment horizontal="left"/>
    </xf>
    <xf numFmtId="0" fontId="5" fillId="0" borderId="0" xfId="6" applyFont="1" applyFill="1" applyAlignment="1">
      <alignment horizontal="right"/>
    </xf>
    <xf numFmtId="0" fontId="5" fillId="0" borderId="0" xfId="6" applyFont="1" applyFill="1" applyAlignment="1">
      <alignment horizontal="center"/>
    </xf>
    <xf numFmtId="43" fontId="5" fillId="0" borderId="0" xfId="1" applyFont="1" applyFill="1" applyAlignment="1">
      <alignment horizontal="center"/>
    </xf>
    <xf numFmtId="2" fontId="5" fillId="0" borderId="0" xfId="6" applyNumberFormat="1" applyFont="1" applyFill="1"/>
    <xf numFmtId="0" fontId="6" fillId="0" borderId="0" xfId="6" applyFont="1" applyFill="1"/>
    <xf numFmtId="0" fontId="5" fillId="0" borderId="3" xfId="6" applyFont="1" applyFill="1" applyBorder="1" applyAlignment="1">
      <alignment horizontal="center" vertical="center" wrapText="1"/>
    </xf>
    <xf numFmtId="0" fontId="5" fillId="0" borderId="4" xfId="6" applyFont="1" applyFill="1" applyBorder="1" applyAlignment="1">
      <alignment horizontal="center" vertical="center" wrapText="1"/>
    </xf>
    <xf numFmtId="0" fontId="6" fillId="0" borderId="1" xfId="6" applyFont="1" applyFill="1" applyBorder="1" applyAlignment="1">
      <alignment horizontal="justify" vertical="top" wrapText="1"/>
    </xf>
    <xf numFmtId="0" fontId="4" fillId="0" borderId="1" xfId="6" applyFont="1" applyFill="1" applyBorder="1" applyAlignment="1">
      <alignment horizontal="left" vertical="top" wrapText="1"/>
    </xf>
    <xf numFmtId="0" fontId="5" fillId="0" borderId="1" xfId="6" applyNumberFormat="1" applyFont="1" applyFill="1" applyBorder="1" applyAlignment="1">
      <alignment horizontal="center" vertical="center" wrapText="1"/>
    </xf>
    <xf numFmtId="0" fontId="6" fillId="0" borderId="1" xfId="6" applyFont="1" applyFill="1" applyBorder="1" applyAlignment="1">
      <alignment horizontal="justify" vertical="top" wrapText="1"/>
    </xf>
    <xf numFmtId="0" fontId="4" fillId="0" borderId="1" xfId="6" applyFont="1" applyFill="1" applyBorder="1" applyAlignment="1">
      <alignment horizontal="left" vertical="top" wrapText="1"/>
    </xf>
    <xf numFmtId="0" fontId="5" fillId="0" borderId="5" xfId="6" applyFont="1" applyFill="1" applyBorder="1" applyAlignment="1">
      <alignment horizontal="left" vertical="center" wrapText="1"/>
    </xf>
    <xf numFmtId="0" fontId="5" fillId="0" borderId="6" xfId="6" applyFont="1" applyFill="1" applyBorder="1" applyAlignment="1">
      <alignment horizontal="left" vertical="center" wrapText="1"/>
    </xf>
    <xf numFmtId="0" fontId="5" fillId="0" borderId="7" xfId="6" applyFont="1" applyFill="1" applyBorder="1" applyAlignment="1">
      <alignment horizontal="left" vertical="center" wrapText="1"/>
    </xf>
    <xf numFmtId="0" fontId="5" fillId="0" borderId="1" xfId="6" applyNumberFormat="1" applyFont="1" applyFill="1" applyBorder="1" applyAlignment="1">
      <alignment horizontal="left" vertical="top" wrapText="1"/>
    </xf>
    <xf numFmtId="0" fontId="5" fillId="0" borderId="5" xfId="6" applyFont="1" applyFill="1" applyBorder="1" applyAlignment="1">
      <alignment horizontal="left" vertical="top" wrapText="1"/>
    </xf>
    <xf numFmtId="0" fontId="5" fillId="0" borderId="7" xfId="6" applyFont="1" applyFill="1" applyBorder="1" applyAlignment="1">
      <alignment horizontal="left" vertical="top" wrapText="1"/>
    </xf>
    <xf numFmtId="0" fontId="2" fillId="0" borderId="5" xfId="6" applyFont="1" applyFill="1" applyBorder="1" applyAlignment="1">
      <alignment horizontal="center" vertical="center" wrapText="1"/>
    </xf>
    <xf numFmtId="0" fontId="2" fillId="0" borderId="6" xfId="6" applyFont="1" applyFill="1" applyBorder="1" applyAlignment="1">
      <alignment horizontal="center" vertical="center" wrapText="1"/>
    </xf>
    <xf numFmtId="0" fontId="2" fillId="0" borderId="7" xfId="6" applyFont="1" applyFill="1" applyBorder="1" applyAlignment="1">
      <alignment horizontal="center" vertical="center" wrapText="1"/>
    </xf>
    <xf numFmtId="0" fontId="4" fillId="0" borderId="1" xfId="6" applyFont="1" applyFill="1" applyBorder="1" applyAlignment="1">
      <alignment horizontal="center" vertical="center" wrapText="1"/>
    </xf>
    <xf numFmtId="0" fontId="4" fillId="0" borderId="1" xfId="6" applyFont="1" applyFill="1" applyBorder="1" applyAlignment="1">
      <alignment horizontal="center" vertical="center"/>
    </xf>
    <xf numFmtId="2" fontId="4" fillId="0" borderId="1" xfId="6" applyNumberFormat="1" applyFont="1" applyFill="1" applyBorder="1" applyAlignment="1">
      <alignment horizontal="center" vertical="center"/>
    </xf>
    <xf numFmtId="43" fontId="4" fillId="0" borderId="1" xfId="1" applyFont="1" applyFill="1" applyBorder="1" applyAlignment="1">
      <alignment horizontal="center" vertical="center"/>
    </xf>
    <xf numFmtId="0" fontId="5" fillId="0" borderId="5" xfId="6" applyFont="1" applyFill="1" applyBorder="1" applyAlignment="1">
      <alignment horizontal="center" vertical="top" wrapText="1"/>
    </xf>
    <xf numFmtId="0" fontId="5" fillId="0" borderId="7" xfId="6" applyFont="1" applyFill="1" applyBorder="1" applyAlignment="1">
      <alignment horizontal="center" vertical="top" wrapText="1"/>
    </xf>
    <xf numFmtId="0" fontId="4" fillId="0" borderId="1" xfId="6" applyFont="1" applyFill="1" applyBorder="1" applyAlignment="1">
      <alignment horizontal="right"/>
    </xf>
    <xf numFmtId="0" fontId="6" fillId="0" borderId="2" xfId="6" applyFont="1" applyFill="1" applyBorder="1" applyAlignment="1">
      <alignment horizontal="left" vertical="top" wrapText="1"/>
    </xf>
    <xf numFmtId="0" fontId="6" fillId="0" borderId="3" xfId="6" applyFont="1" applyFill="1" applyBorder="1" applyAlignment="1">
      <alignment horizontal="left" vertical="top" wrapText="1"/>
    </xf>
  </cellXfs>
  <cellStyles count="9">
    <cellStyle name="Comma" xfId="1" builtinId="3"/>
    <cellStyle name="Comma 2" xfId="8" xr:uid="{00000000-0005-0000-0000-000001000000}"/>
    <cellStyle name="Comma 4 2 2 2 2" xfId="3" xr:uid="{00000000-0005-0000-0000-000002000000}"/>
    <cellStyle name="Normal" xfId="0" builtinId="0"/>
    <cellStyle name="Normal 2" xfId="5" xr:uid="{00000000-0005-0000-0000-000004000000}"/>
    <cellStyle name="Normal 3" xfId="2" xr:uid="{00000000-0005-0000-0000-000005000000}"/>
    <cellStyle name="Normal 4" xfId="7" xr:uid="{00000000-0005-0000-0000-000006000000}"/>
    <cellStyle name="Normal 5" xfId="4" xr:uid="{00000000-0005-0000-0000-000007000000}"/>
    <cellStyle name="Normal 6" xfId="6"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28"/>
  <sheetViews>
    <sheetView tabSelected="1" view="pageBreakPreview" topLeftCell="F29" zoomScale="40" zoomScaleNormal="40" zoomScaleSheetLayoutView="40" workbookViewId="0">
      <selection activeCell="K130" sqref="K130"/>
    </sheetView>
  </sheetViews>
  <sheetFormatPr defaultColWidth="31.34375" defaultRowHeight="30" customHeight="1" x14ac:dyDescent="0.4"/>
  <cols>
    <col min="1" max="1" width="12.375" style="42" customWidth="1"/>
    <col min="2" max="2" width="80.30859375" style="1" customWidth="1"/>
    <col min="3" max="3" width="15.6015625" style="1" customWidth="1"/>
    <col min="4" max="4" width="13.98828125" style="1" customWidth="1"/>
    <col min="5" max="5" width="23.5390625" style="1" customWidth="1"/>
    <col min="6" max="6" width="31.34375" style="1"/>
    <col min="7" max="7" width="12.375" style="1" customWidth="1"/>
    <col min="8" max="8" width="24.48046875" style="45" customWidth="1"/>
    <col min="9" max="9" width="25.2890625" style="45" customWidth="1"/>
    <col min="10" max="10" width="25.421875" style="45" customWidth="1"/>
    <col min="11" max="11" width="37.93359375" style="46" customWidth="1"/>
    <col min="12" max="16384" width="31.34375" style="1"/>
  </cols>
  <sheetData>
    <row r="1" spans="1:11" ht="59.25" x14ac:dyDescent="0.4">
      <c r="A1" s="62" t="s">
        <v>5</v>
      </c>
      <c r="B1" s="63"/>
      <c r="C1" s="63"/>
      <c r="D1" s="63"/>
      <c r="E1" s="63"/>
      <c r="F1" s="63"/>
      <c r="G1" s="63"/>
      <c r="H1" s="63"/>
      <c r="I1" s="63"/>
      <c r="J1" s="63"/>
      <c r="K1" s="64"/>
    </row>
    <row r="2" spans="1:11" s="2" customFormat="1" ht="34.5" x14ac:dyDescent="0.2">
      <c r="A2" s="65" t="s">
        <v>6</v>
      </c>
      <c r="B2" s="65" t="s">
        <v>7</v>
      </c>
      <c r="C2" s="66" t="s">
        <v>8</v>
      </c>
      <c r="D2" s="66" t="s">
        <v>9</v>
      </c>
      <c r="E2" s="66"/>
      <c r="F2" s="66"/>
      <c r="G2" s="66"/>
      <c r="H2" s="67" t="s">
        <v>10</v>
      </c>
      <c r="I2" s="65" t="s">
        <v>3</v>
      </c>
      <c r="J2" s="65" t="s">
        <v>11</v>
      </c>
      <c r="K2" s="68" t="s">
        <v>4</v>
      </c>
    </row>
    <row r="3" spans="1:11" s="2" customFormat="1" ht="97.9" customHeight="1" x14ac:dyDescent="0.2">
      <c r="A3" s="65"/>
      <c r="B3" s="65"/>
      <c r="C3" s="66"/>
      <c r="D3" s="3" t="s">
        <v>12</v>
      </c>
      <c r="E3" s="3" t="s">
        <v>1</v>
      </c>
      <c r="F3" s="3" t="s">
        <v>2</v>
      </c>
      <c r="G3" s="3" t="s">
        <v>13</v>
      </c>
      <c r="H3" s="67"/>
      <c r="I3" s="65"/>
      <c r="J3" s="65"/>
      <c r="K3" s="68"/>
    </row>
    <row r="4" spans="1:11" s="7" customFormat="1" ht="245.45" customHeight="1" x14ac:dyDescent="0.2">
      <c r="A4" s="4">
        <v>1</v>
      </c>
      <c r="B4" s="54" t="s">
        <v>58</v>
      </c>
      <c r="C4" s="54"/>
      <c r="D4" s="54"/>
      <c r="E4" s="54"/>
      <c r="F4" s="54"/>
      <c r="G4" s="54"/>
      <c r="H4" s="5"/>
      <c r="I4" s="5"/>
      <c r="J4" s="5"/>
      <c r="K4" s="6"/>
    </row>
    <row r="5" spans="1:11" s="7" customFormat="1" ht="72" customHeight="1" x14ac:dyDescent="0.2">
      <c r="A5" s="8"/>
      <c r="B5" s="9" t="s">
        <v>14</v>
      </c>
      <c r="C5" s="10" t="s">
        <v>15</v>
      </c>
      <c r="D5" s="10"/>
      <c r="E5" s="11"/>
      <c r="F5" s="11"/>
      <c r="G5" s="11"/>
      <c r="H5" s="12">
        <f>(47+47+26+27+27+22.83)/3.28</f>
        <v>60.009146341463413</v>
      </c>
      <c r="I5" s="13"/>
      <c r="J5" s="13"/>
      <c r="K5" s="14"/>
    </row>
    <row r="6" spans="1:11" s="7" customFormat="1" ht="34.5" x14ac:dyDescent="0.4">
      <c r="A6" s="8"/>
      <c r="B6" s="9"/>
      <c r="C6" s="15"/>
      <c r="D6" s="10"/>
      <c r="E6" s="16"/>
      <c r="F6" s="16"/>
      <c r="G6" s="11"/>
      <c r="H6" s="13">
        <f>H5</f>
        <v>60.009146341463413</v>
      </c>
      <c r="I6" s="13"/>
      <c r="J6" s="13"/>
      <c r="K6" s="14"/>
    </row>
    <row r="7" spans="1:11" s="7" customFormat="1" ht="34.5" x14ac:dyDescent="0.4">
      <c r="A7" s="17"/>
      <c r="B7" s="55" t="s">
        <v>16</v>
      </c>
      <c r="C7" s="55"/>
      <c r="D7" s="18" t="s">
        <v>17</v>
      </c>
      <c r="E7" s="19">
        <v>66</v>
      </c>
      <c r="F7" s="20"/>
      <c r="G7" s="21"/>
      <c r="H7" s="22"/>
      <c r="I7" s="13"/>
      <c r="J7" s="13"/>
      <c r="K7" s="14"/>
    </row>
    <row r="8" spans="1:11" s="7" customFormat="1" ht="188.45" customHeight="1" x14ac:dyDescent="0.2">
      <c r="A8" s="4">
        <v>2</v>
      </c>
      <c r="B8" s="54" t="s">
        <v>59</v>
      </c>
      <c r="C8" s="54"/>
      <c r="D8" s="54"/>
      <c r="E8" s="54"/>
      <c r="F8" s="54"/>
      <c r="G8" s="54"/>
      <c r="H8" s="5"/>
      <c r="I8" s="5"/>
      <c r="J8" s="5"/>
      <c r="K8" s="6"/>
    </row>
    <row r="9" spans="1:11" s="7" customFormat="1" ht="37.9" customHeight="1" x14ac:dyDescent="0.2">
      <c r="A9" s="8"/>
      <c r="B9" s="69" t="s">
        <v>14</v>
      </c>
      <c r="C9" s="70"/>
      <c r="D9" s="10"/>
      <c r="E9" s="11"/>
      <c r="F9" s="11"/>
      <c r="G9" s="11"/>
      <c r="H9" s="12">
        <f>100/3.28</f>
        <v>30.487804878048781</v>
      </c>
      <c r="I9" s="13"/>
      <c r="J9" s="13"/>
      <c r="K9" s="14"/>
    </row>
    <row r="10" spans="1:11" s="7" customFormat="1" ht="34.5" x14ac:dyDescent="0.4">
      <c r="A10" s="8"/>
      <c r="B10" s="9"/>
      <c r="C10" s="10" t="s">
        <v>15</v>
      </c>
      <c r="D10" s="23"/>
      <c r="E10" s="16"/>
      <c r="F10" s="16"/>
      <c r="G10" s="19"/>
      <c r="H10" s="13">
        <f>H9</f>
        <v>30.487804878048781</v>
      </c>
      <c r="I10" s="13"/>
      <c r="J10" s="13"/>
      <c r="K10" s="14"/>
    </row>
    <row r="11" spans="1:11" s="7" customFormat="1" ht="34.5" x14ac:dyDescent="0.4">
      <c r="A11" s="17"/>
      <c r="B11" s="55" t="s">
        <v>16</v>
      </c>
      <c r="C11" s="55"/>
      <c r="D11" s="18" t="s">
        <v>17</v>
      </c>
      <c r="E11" s="19">
        <v>68</v>
      </c>
      <c r="F11" s="20"/>
      <c r="G11" s="21"/>
      <c r="H11" s="22"/>
      <c r="I11" s="13"/>
      <c r="J11" s="13"/>
      <c r="K11" s="14"/>
    </row>
    <row r="12" spans="1:11" s="7" customFormat="1" ht="148.9" customHeight="1" x14ac:dyDescent="0.2">
      <c r="A12" s="4">
        <v>3</v>
      </c>
      <c r="B12" s="54" t="s">
        <v>18</v>
      </c>
      <c r="C12" s="54"/>
      <c r="D12" s="54"/>
      <c r="E12" s="54"/>
      <c r="F12" s="54"/>
      <c r="G12" s="54"/>
      <c r="H12" s="5"/>
      <c r="I12" s="5"/>
      <c r="J12" s="5"/>
      <c r="K12" s="6"/>
    </row>
    <row r="13" spans="1:11" s="7" customFormat="1" ht="34.5" x14ac:dyDescent="0.2">
      <c r="A13" s="49"/>
      <c r="B13" s="9" t="s">
        <v>19</v>
      </c>
      <c r="C13" s="10" t="s">
        <v>20</v>
      </c>
      <c r="D13" s="10"/>
      <c r="E13" s="11"/>
      <c r="F13" s="11"/>
      <c r="G13" s="11"/>
      <c r="H13" s="12">
        <v>3000</v>
      </c>
      <c r="I13" s="13"/>
      <c r="J13" s="13"/>
      <c r="K13" s="14"/>
    </row>
    <row r="14" spans="1:11" s="7" customFormat="1" ht="34.5" x14ac:dyDescent="0.4">
      <c r="A14" s="49"/>
      <c r="B14" s="9"/>
      <c r="C14" s="15"/>
      <c r="D14" s="23"/>
      <c r="E14" s="16"/>
      <c r="F14" s="16"/>
      <c r="G14" s="19"/>
      <c r="H14" s="13">
        <f>H13</f>
        <v>3000</v>
      </c>
      <c r="I14" s="13"/>
      <c r="J14" s="13"/>
      <c r="K14" s="14"/>
    </row>
    <row r="15" spans="1:11" s="7" customFormat="1" ht="34.5" x14ac:dyDescent="0.4">
      <c r="A15" s="50"/>
      <c r="B15" s="55" t="s">
        <v>16</v>
      </c>
      <c r="C15" s="55"/>
      <c r="D15" s="18" t="s">
        <v>17</v>
      </c>
      <c r="E15" s="19">
        <v>42</v>
      </c>
      <c r="F15" s="20"/>
      <c r="G15" s="21"/>
      <c r="H15" s="22"/>
      <c r="I15" s="13"/>
      <c r="J15" s="13"/>
      <c r="K15" s="14"/>
    </row>
    <row r="16" spans="1:11" s="7" customFormat="1" ht="34.5" x14ac:dyDescent="0.4">
      <c r="A16" s="49"/>
      <c r="B16" s="52"/>
      <c r="C16" s="52"/>
      <c r="D16" s="18"/>
      <c r="E16" s="19"/>
      <c r="F16" s="20"/>
      <c r="G16" s="21"/>
      <c r="H16" s="22"/>
      <c r="I16" s="13"/>
      <c r="J16" s="13"/>
      <c r="K16" s="14"/>
    </row>
    <row r="17" spans="1:11" s="7" customFormat="1" ht="148.9" customHeight="1" x14ac:dyDescent="0.2">
      <c r="A17" s="4">
        <v>4</v>
      </c>
      <c r="B17" s="54" t="s">
        <v>21</v>
      </c>
      <c r="C17" s="54"/>
      <c r="D17" s="54"/>
      <c r="E17" s="54"/>
      <c r="F17" s="54"/>
      <c r="G17" s="54"/>
      <c r="H17" s="5"/>
      <c r="I17" s="5"/>
      <c r="J17" s="5"/>
      <c r="K17" s="6"/>
    </row>
    <row r="18" spans="1:11" s="7" customFormat="1" ht="34.5" x14ac:dyDescent="0.2">
      <c r="A18" s="49"/>
      <c r="B18" s="9" t="s">
        <v>22</v>
      </c>
      <c r="C18" s="10" t="s">
        <v>20</v>
      </c>
      <c r="D18" s="10"/>
      <c r="E18" s="11"/>
      <c r="F18" s="11"/>
      <c r="G18" s="11"/>
      <c r="H18" s="12">
        <v>3000</v>
      </c>
      <c r="I18" s="13"/>
      <c r="J18" s="13"/>
      <c r="K18" s="14"/>
    </row>
    <row r="19" spans="1:11" s="7" customFormat="1" ht="34.5" x14ac:dyDescent="0.4">
      <c r="A19" s="49"/>
      <c r="B19" s="9"/>
      <c r="C19" s="15"/>
      <c r="D19" s="23"/>
      <c r="E19" s="16"/>
      <c r="F19" s="16"/>
      <c r="G19" s="19"/>
      <c r="H19" s="13">
        <f>H18</f>
        <v>3000</v>
      </c>
      <c r="I19" s="13"/>
      <c r="J19" s="13"/>
      <c r="K19" s="14"/>
    </row>
    <row r="20" spans="1:11" s="7" customFormat="1" ht="34.5" x14ac:dyDescent="0.4">
      <c r="A20" s="50"/>
      <c r="B20" s="55" t="s">
        <v>16</v>
      </c>
      <c r="C20" s="55"/>
      <c r="D20" s="18" t="s">
        <v>17</v>
      </c>
      <c r="E20" s="19">
        <v>63</v>
      </c>
      <c r="F20" s="20"/>
      <c r="G20" s="21"/>
      <c r="H20" s="22"/>
      <c r="I20" s="13"/>
      <c r="J20" s="13"/>
      <c r="K20" s="14"/>
    </row>
    <row r="21" spans="1:11" s="7" customFormat="1" ht="34.5" x14ac:dyDescent="0.4">
      <c r="A21" s="49"/>
      <c r="B21" s="52"/>
      <c r="C21" s="52"/>
      <c r="D21" s="18"/>
      <c r="E21" s="19"/>
      <c r="F21" s="20"/>
      <c r="G21" s="21"/>
      <c r="H21" s="22"/>
      <c r="I21" s="13"/>
      <c r="J21" s="13"/>
      <c r="K21" s="14"/>
    </row>
    <row r="22" spans="1:11" s="7" customFormat="1" ht="34.5" x14ac:dyDescent="0.4">
      <c r="A22" s="49"/>
      <c r="B22" s="52"/>
      <c r="C22" s="52"/>
      <c r="D22" s="18"/>
      <c r="E22" s="19"/>
      <c r="F22" s="20"/>
      <c r="G22" s="21"/>
      <c r="H22" s="22"/>
      <c r="I22" s="13"/>
      <c r="J22" s="13"/>
      <c r="K22" s="14"/>
    </row>
    <row r="23" spans="1:11" s="7" customFormat="1" ht="34.5" x14ac:dyDescent="0.4">
      <c r="A23" s="49"/>
      <c r="B23" s="52"/>
      <c r="C23" s="52"/>
      <c r="D23" s="18"/>
      <c r="E23" s="19"/>
      <c r="F23" s="20"/>
      <c r="G23" s="21"/>
      <c r="H23" s="22"/>
      <c r="I23" s="13"/>
      <c r="J23" s="13"/>
      <c r="K23" s="14"/>
    </row>
    <row r="24" spans="1:11" s="7" customFormat="1" ht="73.900000000000006" customHeight="1" x14ac:dyDescent="0.2">
      <c r="A24" s="4">
        <f>A17+1</f>
        <v>5</v>
      </c>
      <c r="B24" s="54" t="s">
        <v>61</v>
      </c>
      <c r="C24" s="54"/>
      <c r="D24" s="54"/>
      <c r="E24" s="54"/>
      <c r="F24" s="54"/>
      <c r="G24" s="54"/>
      <c r="H24" s="5"/>
      <c r="I24" s="5"/>
      <c r="J24" s="5"/>
      <c r="K24" s="6"/>
    </row>
    <row r="25" spans="1:11" s="7" customFormat="1" ht="95.45" customHeight="1" x14ac:dyDescent="0.4">
      <c r="A25" s="49"/>
      <c r="B25" s="9" t="s">
        <v>62</v>
      </c>
      <c r="C25" s="10" t="s">
        <v>25</v>
      </c>
      <c r="D25" s="53">
        <v>45</v>
      </c>
      <c r="E25" s="11"/>
      <c r="F25" s="11"/>
      <c r="G25" s="11"/>
      <c r="H25" s="12">
        <v>45</v>
      </c>
      <c r="I25" s="13"/>
      <c r="J25" s="13"/>
      <c r="K25" s="14"/>
    </row>
    <row r="26" spans="1:11" s="7" customFormat="1" ht="34.5" x14ac:dyDescent="0.4">
      <c r="A26" s="49"/>
      <c r="B26" s="55" t="s">
        <v>16</v>
      </c>
      <c r="C26" s="55"/>
      <c r="D26" s="18" t="s">
        <v>17</v>
      </c>
      <c r="E26" s="19">
        <v>45</v>
      </c>
      <c r="F26" s="16"/>
      <c r="G26" s="19"/>
      <c r="H26" s="13">
        <f>H25</f>
        <v>45</v>
      </c>
      <c r="I26" s="13"/>
      <c r="J26" s="13"/>
      <c r="K26" s="14"/>
    </row>
    <row r="27" spans="1:11" s="7" customFormat="1" ht="34.5" x14ac:dyDescent="0.4">
      <c r="A27" s="50"/>
      <c r="F27" s="20"/>
      <c r="G27" s="21"/>
      <c r="H27" s="22"/>
      <c r="I27" s="13"/>
      <c r="J27" s="13"/>
      <c r="K27" s="14"/>
    </row>
    <row r="28" spans="1:11" s="7" customFormat="1" ht="105" customHeight="1" x14ac:dyDescent="0.2">
      <c r="A28" s="4">
        <f>A24+1</f>
        <v>6</v>
      </c>
      <c r="B28" s="54" t="s">
        <v>65</v>
      </c>
      <c r="C28" s="54"/>
      <c r="D28" s="54"/>
      <c r="E28" s="54"/>
      <c r="F28" s="54"/>
      <c r="G28" s="54"/>
      <c r="H28" s="5"/>
      <c r="I28" s="5"/>
      <c r="J28" s="5"/>
      <c r="K28" s="6"/>
    </row>
    <row r="29" spans="1:11" s="7" customFormat="1" ht="34.5" x14ac:dyDescent="0.2">
      <c r="A29" s="49"/>
      <c r="B29" s="9" t="s">
        <v>64</v>
      </c>
      <c r="C29" s="10" t="s">
        <v>63</v>
      </c>
      <c r="D29" s="53">
        <v>50</v>
      </c>
      <c r="E29" s="11"/>
      <c r="F29" s="11"/>
      <c r="G29" s="11"/>
      <c r="H29" s="12">
        <f>D29</f>
        <v>50</v>
      </c>
      <c r="I29" s="13"/>
      <c r="J29" s="13"/>
      <c r="K29" s="14"/>
    </row>
    <row r="30" spans="1:11" s="7" customFormat="1" ht="34.5" x14ac:dyDescent="0.4">
      <c r="A30" s="49"/>
      <c r="B30" s="55" t="s">
        <v>16</v>
      </c>
      <c r="C30" s="55"/>
      <c r="D30" s="18" t="s">
        <v>17</v>
      </c>
      <c r="E30" s="19">
        <v>29</v>
      </c>
      <c r="F30" s="16"/>
      <c r="G30" s="19"/>
      <c r="H30" s="13">
        <f>H29</f>
        <v>50</v>
      </c>
      <c r="I30" s="13"/>
      <c r="J30" s="13"/>
      <c r="K30" s="14"/>
    </row>
    <row r="31" spans="1:11" s="7" customFormat="1" ht="34.5" x14ac:dyDescent="0.4">
      <c r="A31" s="49"/>
      <c r="B31" s="52"/>
      <c r="C31" s="52"/>
      <c r="D31" s="18"/>
      <c r="E31" s="19"/>
      <c r="F31" s="20"/>
      <c r="G31" s="21"/>
      <c r="H31" s="22"/>
      <c r="I31" s="13"/>
      <c r="J31" s="13"/>
      <c r="K31" s="14"/>
    </row>
    <row r="32" spans="1:11" s="7" customFormat="1" ht="69.599999999999994" customHeight="1" x14ac:dyDescent="0.2">
      <c r="A32" s="49">
        <f>A28+1</f>
        <v>7</v>
      </c>
      <c r="B32" s="56" t="s">
        <v>66</v>
      </c>
      <c r="C32" s="57"/>
      <c r="D32" s="57"/>
      <c r="E32" s="57"/>
      <c r="F32" s="57"/>
      <c r="G32" s="58"/>
      <c r="H32" s="22"/>
      <c r="I32" s="13"/>
      <c r="J32" s="13"/>
      <c r="K32" s="14"/>
    </row>
    <row r="33" spans="1:11" s="7" customFormat="1" ht="34.5" x14ac:dyDescent="0.2">
      <c r="A33" s="49"/>
      <c r="B33" s="9" t="s">
        <v>67</v>
      </c>
      <c r="C33" s="10" t="s">
        <v>0</v>
      </c>
      <c r="D33" s="53">
        <v>8</v>
      </c>
      <c r="E33" s="11"/>
      <c r="F33" s="11"/>
      <c r="G33" s="11"/>
      <c r="H33" s="12">
        <f>D33</f>
        <v>8</v>
      </c>
      <c r="I33" s="13"/>
      <c r="J33" s="13"/>
      <c r="K33" s="14"/>
    </row>
    <row r="34" spans="1:11" s="7" customFormat="1" ht="34.5" x14ac:dyDescent="0.4">
      <c r="A34" s="49"/>
      <c r="B34" s="55" t="s">
        <v>16</v>
      </c>
      <c r="C34" s="55"/>
      <c r="D34" s="18" t="s">
        <v>17</v>
      </c>
      <c r="E34" s="19">
        <v>117</v>
      </c>
      <c r="F34" s="16"/>
      <c r="G34" s="19"/>
      <c r="H34" s="13">
        <f>H33</f>
        <v>8</v>
      </c>
      <c r="I34" s="13"/>
      <c r="J34" s="13"/>
      <c r="K34" s="14"/>
    </row>
    <row r="35" spans="1:11" s="7" customFormat="1" ht="34.5" x14ac:dyDescent="0.4">
      <c r="A35" s="49"/>
      <c r="B35" s="52"/>
      <c r="C35" s="52"/>
      <c r="D35" s="18"/>
      <c r="E35" s="19"/>
      <c r="F35" s="20"/>
      <c r="G35" s="21"/>
      <c r="H35" s="22"/>
      <c r="I35" s="13"/>
      <c r="J35" s="13"/>
      <c r="K35" s="14"/>
    </row>
    <row r="36" spans="1:11" s="7" customFormat="1" ht="147" customHeight="1" x14ac:dyDescent="0.2">
      <c r="A36" s="4">
        <f>A32+1</f>
        <v>8</v>
      </c>
      <c r="B36" s="54" t="s">
        <v>23</v>
      </c>
      <c r="C36" s="54"/>
      <c r="D36" s="54"/>
      <c r="E36" s="54"/>
      <c r="F36" s="54"/>
      <c r="G36" s="54"/>
      <c r="H36" s="5"/>
      <c r="I36" s="5"/>
      <c r="J36" s="5"/>
      <c r="K36" s="6"/>
    </row>
    <row r="37" spans="1:11" s="7" customFormat="1" ht="34.5" x14ac:dyDescent="0.2">
      <c r="A37" s="8"/>
      <c r="B37" s="9" t="s">
        <v>24</v>
      </c>
      <c r="C37" s="10" t="s">
        <v>25</v>
      </c>
      <c r="D37" s="10"/>
      <c r="E37" s="11"/>
      <c r="F37" s="11"/>
      <c r="G37" s="11"/>
      <c r="H37" s="12">
        <v>3</v>
      </c>
      <c r="I37" s="13"/>
      <c r="J37" s="13"/>
      <c r="K37" s="14"/>
    </row>
    <row r="38" spans="1:11" s="7" customFormat="1" ht="34.5" x14ac:dyDescent="0.4">
      <c r="A38" s="8"/>
      <c r="B38" s="9"/>
      <c r="C38" s="15"/>
      <c r="D38" s="23"/>
      <c r="E38" s="16"/>
      <c r="F38" s="16"/>
      <c r="G38" s="19"/>
      <c r="H38" s="13">
        <f>H37</f>
        <v>3</v>
      </c>
      <c r="I38" s="13"/>
      <c r="J38" s="13"/>
      <c r="K38" s="14"/>
    </row>
    <row r="39" spans="1:11" s="7" customFormat="1" ht="34.5" x14ac:dyDescent="0.4">
      <c r="A39" s="17"/>
      <c r="B39" s="55" t="s">
        <v>16</v>
      </c>
      <c r="C39" s="55"/>
      <c r="D39" s="18" t="s">
        <v>17</v>
      </c>
      <c r="E39" s="19">
        <v>177</v>
      </c>
      <c r="F39" s="20"/>
      <c r="G39" s="21"/>
      <c r="H39" s="22"/>
      <c r="I39" s="13"/>
      <c r="J39" s="13"/>
      <c r="K39" s="14"/>
    </row>
    <row r="40" spans="1:11" s="7" customFormat="1" ht="34.5" x14ac:dyDescent="0.4">
      <c r="A40" s="24"/>
      <c r="B40" s="25"/>
      <c r="C40" s="25"/>
      <c r="D40" s="18"/>
      <c r="E40" s="19"/>
      <c r="F40" s="20"/>
      <c r="G40" s="21"/>
      <c r="H40" s="22"/>
      <c r="I40" s="13"/>
      <c r="J40" s="13"/>
      <c r="K40" s="14"/>
    </row>
    <row r="41" spans="1:11" s="7" customFormat="1" ht="34.5" x14ac:dyDescent="0.2">
      <c r="A41" s="24"/>
      <c r="B41" s="9" t="s">
        <v>26</v>
      </c>
      <c r="C41" s="10" t="s">
        <v>25</v>
      </c>
      <c r="D41" s="10"/>
      <c r="E41" s="11"/>
      <c r="F41" s="11"/>
      <c r="G41" s="11"/>
      <c r="H41" s="12">
        <v>2</v>
      </c>
      <c r="I41" s="13"/>
      <c r="J41" s="13"/>
      <c r="K41" s="14"/>
    </row>
    <row r="42" spans="1:11" s="7" customFormat="1" ht="34.5" x14ac:dyDescent="0.4">
      <c r="A42" s="24"/>
      <c r="B42" s="9"/>
      <c r="C42" s="15"/>
      <c r="D42" s="23"/>
      <c r="E42" s="16"/>
      <c r="F42" s="16"/>
      <c r="G42" s="19"/>
      <c r="H42" s="13">
        <f>H41</f>
        <v>2</v>
      </c>
      <c r="I42" s="13"/>
      <c r="J42" s="13"/>
      <c r="K42" s="14"/>
    </row>
    <row r="43" spans="1:11" s="7" customFormat="1" ht="34.5" x14ac:dyDescent="0.4">
      <c r="A43" s="24"/>
      <c r="B43" s="55" t="s">
        <v>16</v>
      </c>
      <c r="C43" s="55"/>
      <c r="D43" s="18" t="s">
        <v>17</v>
      </c>
      <c r="E43" s="19">
        <v>261</v>
      </c>
      <c r="F43" s="20"/>
      <c r="G43" s="21"/>
      <c r="H43" s="22"/>
      <c r="I43" s="13"/>
      <c r="J43" s="13"/>
      <c r="K43" s="14"/>
    </row>
    <row r="44" spans="1:11" s="7" customFormat="1" ht="34.5" x14ac:dyDescent="0.4">
      <c r="A44" s="24"/>
      <c r="B44" s="25"/>
      <c r="C44" s="25"/>
      <c r="D44" s="18"/>
      <c r="E44" s="19"/>
      <c r="F44" s="20"/>
      <c r="G44" s="21"/>
      <c r="H44" s="22"/>
      <c r="I44" s="13"/>
      <c r="J44" s="13"/>
      <c r="K44" s="14"/>
    </row>
    <row r="45" spans="1:11" s="7" customFormat="1" ht="34.5" x14ac:dyDescent="0.2">
      <c r="A45" s="24"/>
      <c r="B45" s="9" t="s">
        <v>27</v>
      </c>
      <c r="C45" s="10" t="s">
        <v>25</v>
      </c>
      <c r="D45" s="10"/>
      <c r="E45" s="11"/>
      <c r="F45" s="11"/>
      <c r="G45" s="11"/>
      <c r="H45" s="12">
        <v>2</v>
      </c>
      <c r="I45" s="13"/>
      <c r="J45" s="13"/>
      <c r="K45" s="14"/>
    </row>
    <row r="46" spans="1:11" s="7" customFormat="1" ht="34.5" x14ac:dyDescent="0.4">
      <c r="A46" s="24"/>
      <c r="B46" s="9"/>
      <c r="C46" s="15"/>
      <c r="D46" s="23"/>
      <c r="E46" s="16"/>
      <c r="F46" s="16"/>
      <c r="G46" s="19"/>
      <c r="H46" s="13">
        <f>H45</f>
        <v>2</v>
      </c>
      <c r="I46" s="13"/>
      <c r="J46" s="13"/>
      <c r="K46" s="14"/>
    </row>
    <row r="47" spans="1:11" s="7" customFormat="1" ht="34.5" x14ac:dyDescent="0.4">
      <c r="A47" s="24"/>
      <c r="B47" s="55" t="s">
        <v>16</v>
      </c>
      <c r="C47" s="55"/>
      <c r="D47" s="18" t="s">
        <v>17</v>
      </c>
      <c r="E47" s="19">
        <v>319</v>
      </c>
      <c r="F47" s="20"/>
      <c r="G47" s="21"/>
      <c r="H47" s="22"/>
      <c r="I47" s="13"/>
      <c r="J47" s="13"/>
      <c r="K47" s="14"/>
    </row>
    <row r="48" spans="1:11" s="7" customFormat="1" ht="148.9" customHeight="1" x14ac:dyDescent="0.2">
      <c r="A48" s="4">
        <f>A36+1</f>
        <v>9</v>
      </c>
      <c r="B48" s="54" t="s">
        <v>28</v>
      </c>
      <c r="C48" s="54"/>
      <c r="D48" s="54"/>
      <c r="E48" s="54"/>
      <c r="F48" s="54"/>
      <c r="G48" s="54"/>
      <c r="H48" s="5"/>
      <c r="I48" s="5"/>
      <c r="J48" s="5"/>
      <c r="K48" s="6"/>
    </row>
    <row r="49" spans="1:11" s="7" customFormat="1" ht="34.5" x14ac:dyDescent="0.2">
      <c r="A49" s="49"/>
      <c r="B49" s="9" t="s">
        <v>29</v>
      </c>
      <c r="C49" s="10" t="s">
        <v>25</v>
      </c>
      <c r="D49" s="10"/>
      <c r="E49" s="11"/>
      <c r="F49" s="11"/>
      <c r="G49" s="11"/>
      <c r="H49" s="12">
        <v>3</v>
      </c>
      <c r="I49" s="13"/>
      <c r="J49" s="13"/>
      <c r="K49" s="14"/>
    </row>
    <row r="50" spans="1:11" s="7" customFormat="1" ht="34.5" x14ac:dyDescent="0.4">
      <c r="A50" s="49"/>
      <c r="B50" s="9"/>
      <c r="C50" s="15"/>
      <c r="D50" s="23"/>
      <c r="E50" s="16"/>
      <c r="F50" s="16"/>
      <c r="G50" s="19"/>
      <c r="H50" s="13">
        <f>H49</f>
        <v>3</v>
      </c>
      <c r="I50" s="13"/>
      <c r="J50" s="13"/>
      <c r="K50" s="14"/>
    </row>
    <row r="51" spans="1:11" s="7" customFormat="1" ht="34.5" x14ac:dyDescent="0.4">
      <c r="A51" s="50"/>
      <c r="B51" s="55" t="s">
        <v>16</v>
      </c>
      <c r="C51" s="55"/>
      <c r="D51" s="18" t="s">
        <v>17</v>
      </c>
      <c r="E51" s="19">
        <v>175</v>
      </c>
      <c r="F51" s="20"/>
      <c r="G51" s="21"/>
      <c r="H51" s="22"/>
      <c r="I51" s="13"/>
      <c r="J51" s="13"/>
      <c r="K51" s="14"/>
    </row>
    <row r="52" spans="1:11" s="7" customFormat="1" ht="34.5" x14ac:dyDescent="0.4">
      <c r="A52" s="24"/>
      <c r="B52" s="25"/>
      <c r="C52" s="25"/>
      <c r="D52" s="18"/>
      <c r="E52" s="19"/>
      <c r="F52" s="20"/>
      <c r="G52" s="21"/>
      <c r="H52" s="22"/>
      <c r="I52" s="13"/>
      <c r="J52" s="13"/>
      <c r="K52" s="14"/>
    </row>
    <row r="53" spans="1:11" s="7" customFormat="1" ht="34.5" x14ac:dyDescent="0.2">
      <c r="A53" s="24"/>
      <c r="B53" s="9" t="s">
        <v>30</v>
      </c>
      <c r="C53" s="10" t="s">
        <v>25</v>
      </c>
      <c r="D53" s="10"/>
      <c r="E53" s="11"/>
      <c r="F53" s="11"/>
      <c r="G53" s="11"/>
      <c r="H53" s="12">
        <v>2</v>
      </c>
      <c r="I53" s="13"/>
      <c r="J53" s="13"/>
      <c r="K53" s="14"/>
    </row>
    <row r="54" spans="1:11" s="7" customFormat="1" ht="34.5" x14ac:dyDescent="0.4">
      <c r="A54" s="24"/>
      <c r="B54" s="9"/>
      <c r="C54" s="15"/>
      <c r="D54" s="23"/>
      <c r="E54" s="16"/>
      <c r="F54" s="16"/>
      <c r="G54" s="19"/>
      <c r="H54" s="13">
        <f>H53</f>
        <v>2</v>
      </c>
      <c r="I54" s="13"/>
      <c r="J54" s="13"/>
      <c r="K54" s="14"/>
    </row>
    <row r="55" spans="1:11" s="7" customFormat="1" ht="34.5" x14ac:dyDescent="0.4">
      <c r="A55" s="24"/>
      <c r="B55" s="55" t="s">
        <v>16</v>
      </c>
      <c r="C55" s="55"/>
      <c r="D55" s="18" t="s">
        <v>17</v>
      </c>
      <c r="E55" s="19">
        <v>284</v>
      </c>
      <c r="F55" s="20"/>
      <c r="G55" s="21"/>
      <c r="H55" s="22"/>
      <c r="I55" s="13"/>
      <c r="J55" s="13"/>
      <c r="K55" s="14"/>
    </row>
    <row r="56" spans="1:11" s="7" customFormat="1" ht="34.5" x14ac:dyDescent="0.4">
      <c r="A56" s="24"/>
      <c r="B56" s="25"/>
      <c r="C56" s="25"/>
      <c r="D56" s="18"/>
      <c r="E56" s="19"/>
      <c r="F56" s="20"/>
      <c r="G56" s="21"/>
      <c r="H56" s="22"/>
      <c r="I56" s="13"/>
      <c r="J56" s="13"/>
      <c r="K56" s="14"/>
    </row>
    <row r="57" spans="1:11" s="7" customFormat="1" ht="34.5" x14ac:dyDescent="0.2">
      <c r="A57" s="24"/>
      <c r="B57" s="9" t="s">
        <v>31</v>
      </c>
      <c r="C57" s="10" t="s">
        <v>25</v>
      </c>
      <c r="D57" s="10"/>
      <c r="E57" s="11"/>
      <c r="F57" s="11"/>
      <c r="G57" s="11"/>
      <c r="H57" s="12">
        <v>2</v>
      </c>
      <c r="I57" s="13"/>
      <c r="J57" s="13"/>
      <c r="K57" s="14"/>
    </row>
    <row r="58" spans="1:11" s="7" customFormat="1" ht="34.5" x14ac:dyDescent="0.4">
      <c r="A58" s="24"/>
      <c r="B58" s="9"/>
      <c r="C58" s="15"/>
      <c r="D58" s="23"/>
      <c r="E58" s="16"/>
      <c r="F58" s="16"/>
      <c r="G58" s="19"/>
      <c r="H58" s="13">
        <f>H57</f>
        <v>2</v>
      </c>
      <c r="I58" s="13"/>
      <c r="J58" s="13"/>
      <c r="K58" s="14"/>
    </row>
    <row r="59" spans="1:11" s="7" customFormat="1" ht="34.5" x14ac:dyDescent="0.4">
      <c r="A59" s="24"/>
      <c r="B59" s="55" t="s">
        <v>16</v>
      </c>
      <c r="C59" s="55"/>
      <c r="D59" s="18" t="s">
        <v>17</v>
      </c>
      <c r="E59" s="19">
        <v>344</v>
      </c>
      <c r="F59" s="20"/>
      <c r="G59" s="21"/>
      <c r="H59" s="22"/>
      <c r="I59" s="13"/>
      <c r="J59" s="13"/>
      <c r="K59" s="14"/>
    </row>
    <row r="60" spans="1:11" s="7" customFormat="1" ht="34.5" x14ac:dyDescent="0.4">
      <c r="A60" s="24"/>
      <c r="B60" s="25"/>
      <c r="C60" s="25"/>
      <c r="D60" s="18"/>
      <c r="E60" s="19"/>
      <c r="F60" s="20"/>
      <c r="G60" s="21"/>
      <c r="H60" s="22"/>
      <c r="I60" s="13"/>
      <c r="J60" s="13"/>
      <c r="K60" s="14"/>
    </row>
    <row r="61" spans="1:11" s="7" customFormat="1" ht="119.45" customHeight="1" x14ac:dyDescent="0.2">
      <c r="A61" s="4">
        <f>A48+1</f>
        <v>10</v>
      </c>
      <c r="B61" s="54" t="s">
        <v>32</v>
      </c>
      <c r="C61" s="54"/>
      <c r="D61" s="54"/>
      <c r="E61" s="54"/>
      <c r="F61" s="54"/>
      <c r="G61" s="54"/>
      <c r="H61" s="5"/>
      <c r="I61" s="5"/>
      <c r="J61" s="5"/>
      <c r="K61" s="6"/>
    </row>
    <row r="62" spans="1:11" s="7" customFormat="1" ht="45.6" customHeight="1" x14ac:dyDescent="0.2">
      <c r="A62" s="49"/>
      <c r="B62" s="60" t="s">
        <v>33</v>
      </c>
      <c r="C62" s="61"/>
      <c r="D62" s="10"/>
      <c r="E62" s="11"/>
      <c r="F62" s="11"/>
      <c r="G62" s="11"/>
      <c r="H62" s="12">
        <v>2</v>
      </c>
      <c r="I62" s="13"/>
      <c r="J62" s="13"/>
      <c r="K62" s="14"/>
    </row>
    <row r="63" spans="1:11" s="7" customFormat="1" ht="34.5" x14ac:dyDescent="0.4">
      <c r="A63" s="49"/>
      <c r="B63" s="9"/>
      <c r="C63" s="10" t="s">
        <v>25</v>
      </c>
      <c r="D63" s="23"/>
      <c r="E63" s="16"/>
      <c r="F63" s="16"/>
      <c r="G63" s="19"/>
      <c r="H63" s="13">
        <f>H62</f>
        <v>2</v>
      </c>
      <c r="I63" s="13"/>
      <c r="J63" s="13"/>
      <c r="K63" s="14"/>
    </row>
    <row r="64" spans="1:11" s="7" customFormat="1" ht="34.5" x14ac:dyDescent="0.4">
      <c r="A64" s="50"/>
      <c r="B64" s="55" t="s">
        <v>16</v>
      </c>
      <c r="C64" s="55"/>
      <c r="D64" s="18" t="s">
        <v>17</v>
      </c>
      <c r="E64" s="19">
        <v>102</v>
      </c>
      <c r="F64" s="20"/>
      <c r="G64" s="21"/>
      <c r="H64" s="22"/>
      <c r="I64" s="13"/>
      <c r="J64" s="13"/>
      <c r="K64" s="14"/>
    </row>
    <row r="65" spans="1:11" s="7" customFormat="1" ht="76.900000000000006" customHeight="1" x14ac:dyDescent="0.2">
      <c r="A65" s="4">
        <f>A61+1</f>
        <v>11</v>
      </c>
      <c r="B65" s="54" t="s">
        <v>34</v>
      </c>
      <c r="C65" s="54"/>
      <c r="D65" s="54"/>
      <c r="E65" s="54"/>
      <c r="F65" s="54"/>
      <c r="G65" s="54"/>
      <c r="H65" s="5"/>
      <c r="I65" s="5"/>
      <c r="J65" s="5"/>
      <c r="K65" s="6"/>
    </row>
    <row r="66" spans="1:11" s="7" customFormat="1" ht="34.5" x14ac:dyDescent="0.2">
      <c r="A66" s="49"/>
      <c r="B66" s="59" t="s">
        <v>35</v>
      </c>
      <c r="C66" s="59"/>
      <c r="D66" s="59"/>
      <c r="E66" s="59"/>
      <c r="F66" s="59"/>
      <c r="G66" s="59"/>
      <c r="H66" s="5"/>
      <c r="I66" s="5"/>
      <c r="J66" s="5"/>
      <c r="K66" s="6"/>
    </row>
    <row r="67" spans="1:11" s="7" customFormat="1" ht="33.6" customHeight="1" x14ac:dyDescent="0.2">
      <c r="A67" s="49"/>
      <c r="B67" s="60" t="s">
        <v>36</v>
      </c>
      <c r="C67" s="61"/>
      <c r="D67" s="10"/>
      <c r="E67" s="11"/>
      <c r="F67" s="11"/>
      <c r="G67" s="11"/>
      <c r="H67" s="12">
        <v>8</v>
      </c>
      <c r="I67" s="13"/>
      <c r="J67" s="13"/>
      <c r="K67" s="14"/>
    </row>
    <row r="68" spans="1:11" s="7" customFormat="1" ht="34.5" x14ac:dyDescent="0.4">
      <c r="A68" s="49"/>
      <c r="B68" s="9"/>
      <c r="C68" s="10" t="s">
        <v>25</v>
      </c>
      <c r="D68" s="23"/>
      <c r="E68" s="16"/>
      <c r="F68" s="16"/>
      <c r="G68" s="19"/>
      <c r="H68" s="13">
        <f>H67</f>
        <v>8</v>
      </c>
      <c r="I68" s="13"/>
      <c r="J68" s="13"/>
      <c r="K68" s="14"/>
    </row>
    <row r="69" spans="1:11" s="7" customFormat="1" ht="34.5" x14ac:dyDescent="0.4">
      <c r="A69" s="50"/>
      <c r="B69" s="55" t="s">
        <v>16</v>
      </c>
      <c r="C69" s="55"/>
      <c r="D69" s="18" t="s">
        <v>17</v>
      </c>
      <c r="E69" s="19">
        <v>171</v>
      </c>
      <c r="F69" s="20"/>
      <c r="G69" s="21"/>
      <c r="H69" s="22"/>
      <c r="I69" s="13"/>
      <c r="J69" s="13"/>
      <c r="K69" s="14"/>
    </row>
    <row r="70" spans="1:11" s="7" customFormat="1" ht="76.900000000000006" customHeight="1" x14ac:dyDescent="0.2">
      <c r="A70" s="4">
        <f>A65+1</f>
        <v>12</v>
      </c>
      <c r="B70" s="54" t="s">
        <v>37</v>
      </c>
      <c r="C70" s="54"/>
      <c r="D70" s="54"/>
      <c r="E70" s="54"/>
      <c r="F70" s="54"/>
      <c r="G70" s="54"/>
      <c r="H70" s="5"/>
      <c r="I70" s="5"/>
      <c r="J70" s="5"/>
      <c r="K70" s="6"/>
    </row>
    <row r="71" spans="1:11" s="7" customFormat="1" ht="42.6" customHeight="1" x14ac:dyDescent="0.2">
      <c r="A71" s="8"/>
      <c r="B71" s="60" t="s">
        <v>38</v>
      </c>
      <c r="C71" s="61"/>
      <c r="D71" s="10"/>
      <c r="E71" s="11"/>
      <c r="F71" s="11"/>
      <c r="G71" s="11"/>
      <c r="H71" s="12">
        <v>20</v>
      </c>
      <c r="I71" s="13"/>
      <c r="J71" s="13"/>
      <c r="K71" s="14"/>
    </row>
    <row r="72" spans="1:11" s="7" customFormat="1" ht="34.5" x14ac:dyDescent="0.4">
      <c r="A72" s="8"/>
      <c r="B72" s="9"/>
      <c r="C72" s="10" t="s">
        <v>25</v>
      </c>
      <c r="D72" s="23"/>
      <c r="E72" s="16"/>
      <c r="F72" s="16"/>
      <c r="G72" s="19"/>
      <c r="H72" s="13">
        <f>H71</f>
        <v>20</v>
      </c>
      <c r="I72" s="13"/>
      <c r="J72" s="13"/>
      <c r="K72" s="14"/>
    </row>
    <row r="73" spans="1:11" s="7" customFormat="1" ht="34.5" x14ac:dyDescent="0.4">
      <c r="A73" s="17"/>
      <c r="B73" s="55" t="s">
        <v>16</v>
      </c>
      <c r="C73" s="55"/>
      <c r="D73" s="18" t="s">
        <v>17</v>
      </c>
      <c r="E73" s="19">
        <v>357</v>
      </c>
      <c r="F73" s="20"/>
      <c r="G73" s="21"/>
      <c r="H73" s="22"/>
      <c r="I73" s="13"/>
      <c r="J73" s="13"/>
      <c r="K73" s="14"/>
    </row>
    <row r="74" spans="1:11" s="7" customFormat="1" ht="105" customHeight="1" x14ac:dyDescent="0.2">
      <c r="A74" s="4">
        <f>A70+1</f>
        <v>13</v>
      </c>
      <c r="B74" s="54" t="s">
        <v>39</v>
      </c>
      <c r="C74" s="54"/>
      <c r="D74" s="54"/>
      <c r="E74" s="54"/>
      <c r="F74" s="54"/>
      <c r="G74" s="54"/>
      <c r="H74" s="5"/>
      <c r="I74" s="5"/>
      <c r="J74" s="5"/>
      <c r="K74" s="6"/>
    </row>
    <row r="75" spans="1:11" s="7" customFormat="1" ht="40.9" customHeight="1" x14ac:dyDescent="0.2">
      <c r="A75" s="8"/>
      <c r="B75" s="69" t="s">
        <v>40</v>
      </c>
      <c r="C75" s="70"/>
      <c r="D75" s="10"/>
      <c r="E75" s="11"/>
      <c r="F75" s="11"/>
      <c r="G75" s="11"/>
      <c r="H75" s="12">
        <v>4</v>
      </c>
      <c r="I75" s="13"/>
      <c r="J75" s="13"/>
      <c r="K75" s="14"/>
    </row>
    <row r="76" spans="1:11" s="7" customFormat="1" ht="34.5" x14ac:dyDescent="0.4">
      <c r="A76" s="8"/>
      <c r="B76" s="9"/>
      <c r="C76" s="10" t="s">
        <v>25</v>
      </c>
      <c r="D76" s="23"/>
      <c r="E76" s="16"/>
      <c r="F76" s="16"/>
      <c r="G76" s="19"/>
      <c r="H76" s="13">
        <f>H75</f>
        <v>4</v>
      </c>
      <c r="I76" s="13"/>
      <c r="J76" s="13"/>
      <c r="K76" s="14"/>
    </row>
    <row r="77" spans="1:11" s="7" customFormat="1" ht="34.5" x14ac:dyDescent="0.4">
      <c r="A77" s="17"/>
      <c r="B77" s="55" t="s">
        <v>16</v>
      </c>
      <c r="C77" s="55"/>
      <c r="D77" s="18" t="s">
        <v>17</v>
      </c>
      <c r="E77" s="19">
        <v>236</v>
      </c>
      <c r="F77" s="20"/>
      <c r="G77" s="21"/>
      <c r="H77" s="22"/>
      <c r="I77" s="13"/>
      <c r="J77" s="13"/>
      <c r="K77" s="14"/>
    </row>
    <row r="78" spans="1:11" s="7" customFormat="1" ht="148.9" customHeight="1" x14ac:dyDescent="0.2">
      <c r="A78" s="4">
        <f>A74+1</f>
        <v>14</v>
      </c>
      <c r="B78" s="54" t="s">
        <v>41</v>
      </c>
      <c r="C78" s="54"/>
      <c r="D78" s="54"/>
      <c r="E78" s="54"/>
      <c r="F78" s="54"/>
      <c r="G78" s="54"/>
      <c r="H78" s="5"/>
      <c r="I78" s="5"/>
      <c r="J78" s="5"/>
      <c r="K78" s="6"/>
    </row>
    <row r="79" spans="1:11" s="7" customFormat="1" ht="34.5" x14ac:dyDescent="0.2">
      <c r="A79" s="8"/>
      <c r="B79" s="9" t="s">
        <v>42</v>
      </c>
      <c r="C79" s="10" t="s">
        <v>25</v>
      </c>
      <c r="D79" s="10"/>
      <c r="E79" s="11"/>
      <c r="F79" s="11"/>
      <c r="G79" s="11"/>
      <c r="H79" s="12">
        <v>2</v>
      </c>
      <c r="I79" s="13"/>
      <c r="J79" s="13"/>
      <c r="K79" s="14"/>
    </row>
    <row r="80" spans="1:11" s="7" customFormat="1" ht="34.5" x14ac:dyDescent="0.4">
      <c r="A80" s="8"/>
      <c r="B80" s="9"/>
      <c r="C80" s="15"/>
      <c r="D80" s="23"/>
      <c r="E80" s="16"/>
      <c r="F80" s="16"/>
      <c r="G80" s="19"/>
      <c r="H80" s="13">
        <f>H79</f>
        <v>2</v>
      </c>
      <c r="I80" s="13"/>
      <c r="J80" s="13"/>
      <c r="K80" s="14"/>
    </row>
    <row r="81" spans="1:12" s="7" customFormat="1" ht="34.5" x14ac:dyDescent="0.4">
      <c r="A81" s="17"/>
      <c r="B81" s="55" t="s">
        <v>16</v>
      </c>
      <c r="C81" s="55"/>
      <c r="D81" s="18" t="s">
        <v>17</v>
      </c>
      <c r="E81" s="19">
        <v>415</v>
      </c>
      <c r="F81" s="20"/>
      <c r="G81" s="21"/>
      <c r="H81" s="22"/>
      <c r="I81" s="13"/>
      <c r="J81" s="13"/>
      <c r="K81" s="14"/>
    </row>
    <row r="82" spans="1:12" s="7" customFormat="1" ht="184.9" customHeight="1" x14ac:dyDescent="0.2">
      <c r="A82" s="4">
        <f>A78+1</f>
        <v>15</v>
      </c>
      <c r="B82" s="54" t="s">
        <v>43</v>
      </c>
      <c r="C82" s="54"/>
      <c r="D82" s="54"/>
      <c r="E82" s="54"/>
      <c r="F82" s="54"/>
      <c r="G82" s="54"/>
      <c r="H82" s="5"/>
      <c r="I82" s="5"/>
      <c r="J82" s="5"/>
      <c r="K82" s="6"/>
    </row>
    <row r="83" spans="1:12" s="7" customFormat="1" ht="34.5" x14ac:dyDescent="0.2">
      <c r="A83" s="49"/>
      <c r="B83" s="9" t="s">
        <v>44</v>
      </c>
      <c r="C83" s="10" t="s">
        <v>25</v>
      </c>
      <c r="D83" s="10"/>
      <c r="E83" s="11"/>
      <c r="F83" s="11"/>
      <c r="G83" s="11"/>
      <c r="H83" s="12">
        <v>2</v>
      </c>
      <c r="I83" s="13"/>
      <c r="J83" s="13"/>
      <c r="K83" s="14"/>
    </row>
    <row r="84" spans="1:12" s="7" customFormat="1" ht="34.5" x14ac:dyDescent="0.4">
      <c r="A84" s="49"/>
      <c r="B84" s="9"/>
      <c r="C84" s="15"/>
      <c r="D84" s="23"/>
      <c r="E84" s="16"/>
      <c r="F84" s="16"/>
      <c r="G84" s="19"/>
      <c r="H84" s="13">
        <f>H83</f>
        <v>2</v>
      </c>
      <c r="I84" s="13"/>
      <c r="J84" s="13"/>
      <c r="K84" s="14"/>
    </row>
    <row r="85" spans="1:12" s="7" customFormat="1" ht="34.5" x14ac:dyDescent="0.4">
      <c r="A85" s="50"/>
      <c r="B85" s="55" t="s">
        <v>16</v>
      </c>
      <c r="C85" s="55"/>
      <c r="D85" s="18" t="s">
        <v>17</v>
      </c>
      <c r="E85" s="19">
        <v>1186</v>
      </c>
      <c r="F85" s="20"/>
      <c r="G85" s="21"/>
      <c r="H85" s="22"/>
      <c r="I85" s="13"/>
      <c r="J85" s="13"/>
      <c r="K85" s="14"/>
    </row>
    <row r="86" spans="1:12" s="7" customFormat="1" ht="145.9" customHeight="1" x14ac:dyDescent="0.2">
      <c r="A86" s="4">
        <f>A82+1</f>
        <v>16</v>
      </c>
      <c r="B86" s="54" t="s">
        <v>45</v>
      </c>
      <c r="C86" s="54"/>
      <c r="D86" s="54"/>
      <c r="E86" s="54"/>
      <c r="F86" s="54"/>
      <c r="G86" s="54"/>
      <c r="H86" s="5"/>
      <c r="I86" s="5"/>
      <c r="J86" s="5"/>
      <c r="K86" s="6"/>
    </row>
    <row r="87" spans="1:12" s="7" customFormat="1" ht="34.5" x14ac:dyDescent="0.2">
      <c r="A87" s="49"/>
      <c r="B87" s="9" t="s">
        <v>46</v>
      </c>
      <c r="C87" s="10" t="s">
        <v>25</v>
      </c>
      <c r="D87" s="10"/>
      <c r="E87" s="11"/>
      <c r="F87" s="11"/>
      <c r="G87" s="11"/>
      <c r="H87" s="12">
        <v>5</v>
      </c>
      <c r="I87" s="13"/>
      <c r="J87" s="13"/>
      <c r="K87" s="14"/>
    </row>
    <row r="88" spans="1:12" s="7" customFormat="1" ht="34.5" x14ac:dyDescent="0.4">
      <c r="A88" s="49"/>
      <c r="B88" s="9"/>
      <c r="C88" s="15"/>
      <c r="D88" s="23"/>
      <c r="E88" s="16"/>
      <c r="F88" s="16"/>
      <c r="G88" s="19"/>
      <c r="H88" s="13">
        <f>H87</f>
        <v>5</v>
      </c>
      <c r="I88" s="13"/>
      <c r="J88" s="13"/>
      <c r="K88" s="14"/>
    </row>
    <row r="89" spans="1:12" s="7" customFormat="1" ht="34.5" x14ac:dyDescent="0.4">
      <c r="A89" s="50"/>
      <c r="B89" s="55" t="s">
        <v>16</v>
      </c>
      <c r="C89" s="55"/>
      <c r="D89" s="18" t="s">
        <v>17</v>
      </c>
      <c r="E89" s="19">
        <v>395</v>
      </c>
      <c r="F89" s="20"/>
      <c r="G89" s="21"/>
      <c r="H89" s="22"/>
      <c r="I89" s="13"/>
      <c r="J89" s="13"/>
      <c r="K89" s="14"/>
    </row>
    <row r="90" spans="1:12" s="7" customFormat="1" ht="118.9" customHeight="1" x14ac:dyDescent="0.2">
      <c r="A90" s="4">
        <f>A86+1</f>
        <v>17</v>
      </c>
      <c r="B90" s="54" t="s">
        <v>47</v>
      </c>
      <c r="C90" s="54"/>
      <c r="D90" s="54"/>
      <c r="E90" s="54"/>
      <c r="F90" s="54"/>
      <c r="G90" s="54"/>
      <c r="H90" s="5"/>
      <c r="I90" s="5"/>
      <c r="J90" s="5"/>
      <c r="K90" s="6"/>
      <c r="L90" s="26"/>
    </row>
    <row r="91" spans="1:12" s="7" customFormat="1" ht="42.6" customHeight="1" x14ac:dyDescent="0.2">
      <c r="A91" s="8"/>
      <c r="B91" s="9" t="s">
        <v>48</v>
      </c>
      <c r="C91" s="10" t="s">
        <v>20</v>
      </c>
      <c r="D91" s="10"/>
      <c r="E91" s="11"/>
      <c r="F91" s="11"/>
      <c r="G91" s="11"/>
      <c r="H91" s="12">
        <v>100</v>
      </c>
      <c r="I91" s="13"/>
      <c r="J91" s="13"/>
      <c r="K91" s="14"/>
      <c r="L91" s="27"/>
    </row>
    <row r="92" spans="1:12" s="7" customFormat="1" ht="34.5" x14ac:dyDescent="0.4">
      <c r="A92" s="8"/>
      <c r="B92" s="9"/>
      <c r="C92" s="15"/>
      <c r="D92" s="23"/>
      <c r="E92" s="16"/>
      <c r="F92" s="16"/>
      <c r="G92" s="19"/>
      <c r="H92" s="13">
        <f>H91</f>
        <v>100</v>
      </c>
      <c r="I92" s="13"/>
      <c r="J92" s="13"/>
      <c r="K92" s="14"/>
      <c r="L92" s="27"/>
    </row>
    <row r="93" spans="1:12" s="7" customFormat="1" ht="34.5" x14ac:dyDescent="0.4">
      <c r="A93" s="17"/>
      <c r="B93" s="55" t="s">
        <v>16</v>
      </c>
      <c r="C93" s="55"/>
      <c r="D93" s="18" t="s">
        <v>17</v>
      </c>
      <c r="E93" s="19">
        <v>141.84200000000001</v>
      </c>
      <c r="F93" s="20"/>
      <c r="G93" s="21"/>
      <c r="H93" s="22"/>
      <c r="I93" s="13"/>
      <c r="J93" s="13"/>
      <c r="K93" s="14"/>
      <c r="L93" s="28"/>
    </row>
    <row r="94" spans="1:12" s="7" customFormat="1" ht="159" customHeight="1" x14ac:dyDescent="0.2">
      <c r="A94" s="4">
        <f>A90+1</f>
        <v>18</v>
      </c>
      <c r="B94" s="54" t="s">
        <v>49</v>
      </c>
      <c r="C94" s="54"/>
      <c r="D94" s="54"/>
      <c r="E94" s="54"/>
      <c r="F94" s="54"/>
      <c r="G94" s="54"/>
      <c r="H94" s="5"/>
      <c r="I94" s="5"/>
      <c r="J94" s="5"/>
      <c r="K94" s="6"/>
      <c r="L94" s="26"/>
    </row>
    <row r="95" spans="1:12" s="7" customFormat="1" ht="34.5" x14ac:dyDescent="0.2">
      <c r="A95" s="8"/>
      <c r="B95" s="9"/>
      <c r="C95" s="10" t="s">
        <v>25</v>
      </c>
      <c r="D95" s="10"/>
      <c r="E95" s="11"/>
      <c r="F95" s="11"/>
      <c r="G95" s="11"/>
      <c r="H95" s="12">
        <v>8</v>
      </c>
      <c r="I95" s="13"/>
      <c r="J95" s="13"/>
      <c r="K95" s="14"/>
      <c r="L95" s="27"/>
    </row>
    <row r="96" spans="1:12" s="7" customFormat="1" ht="34.5" x14ac:dyDescent="0.4">
      <c r="A96" s="8"/>
      <c r="B96" s="9"/>
      <c r="C96" s="15"/>
      <c r="D96" s="23"/>
      <c r="E96" s="16"/>
      <c r="F96" s="16"/>
      <c r="G96" s="19"/>
      <c r="H96" s="13">
        <f>H95</f>
        <v>8</v>
      </c>
      <c r="I96" s="13"/>
      <c r="J96" s="13"/>
      <c r="K96" s="14"/>
      <c r="L96" s="27"/>
    </row>
    <row r="97" spans="1:12" s="7" customFormat="1" ht="34.5" x14ac:dyDescent="0.4">
      <c r="A97" s="17"/>
      <c r="B97" s="55" t="s">
        <v>16</v>
      </c>
      <c r="C97" s="55"/>
      <c r="D97" s="18" t="s">
        <v>17</v>
      </c>
      <c r="E97" s="19">
        <v>2984</v>
      </c>
      <c r="F97" s="20"/>
      <c r="G97" s="21"/>
      <c r="H97" s="22"/>
      <c r="I97" s="13"/>
      <c r="J97" s="13"/>
      <c r="K97" s="14"/>
      <c r="L97" s="28"/>
    </row>
    <row r="98" spans="1:12" s="7" customFormat="1" ht="186.6" customHeight="1" x14ac:dyDescent="0.2">
      <c r="A98" s="4">
        <f>A94+1</f>
        <v>19</v>
      </c>
      <c r="B98" s="54" t="s">
        <v>50</v>
      </c>
      <c r="C98" s="54"/>
      <c r="D98" s="54"/>
      <c r="E98" s="54"/>
      <c r="F98" s="54"/>
      <c r="G98" s="54"/>
      <c r="H98" s="5"/>
      <c r="I98" s="5"/>
      <c r="J98" s="5"/>
      <c r="K98" s="6"/>
      <c r="L98" s="26"/>
    </row>
    <row r="99" spans="1:12" s="7" customFormat="1" ht="34.5" x14ac:dyDescent="0.2">
      <c r="A99" s="8"/>
      <c r="B99" s="9"/>
      <c r="C99" s="10" t="s">
        <v>25</v>
      </c>
      <c r="D99" s="10"/>
      <c r="E99" s="11"/>
      <c r="F99" s="11"/>
      <c r="G99" s="11"/>
      <c r="H99" s="12">
        <v>8</v>
      </c>
      <c r="I99" s="13"/>
      <c r="J99" s="13"/>
      <c r="K99" s="14"/>
      <c r="L99" s="27"/>
    </row>
    <row r="100" spans="1:12" s="7" customFormat="1" ht="34.5" x14ac:dyDescent="0.4">
      <c r="A100" s="8"/>
      <c r="B100" s="9"/>
      <c r="C100" s="15"/>
      <c r="D100" s="23"/>
      <c r="E100" s="16"/>
      <c r="F100" s="16"/>
      <c r="G100" s="19"/>
      <c r="H100" s="13">
        <f>H99</f>
        <v>8</v>
      </c>
      <c r="I100" s="13"/>
      <c r="J100" s="13"/>
      <c r="K100" s="14"/>
      <c r="L100" s="27"/>
    </row>
    <row r="101" spans="1:12" s="7" customFormat="1" ht="34.5" x14ac:dyDescent="0.4">
      <c r="A101" s="17"/>
      <c r="B101" s="55" t="s">
        <v>16</v>
      </c>
      <c r="C101" s="55"/>
      <c r="D101" s="18" t="s">
        <v>17</v>
      </c>
      <c r="E101" s="19">
        <v>171</v>
      </c>
      <c r="F101" s="20"/>
      <c r="G101" s="21"/>
      <c r="H101" s="22"/>
      <c r="I101" s="13"/>
      <c r="J101" s="13"/>
      <c r="K101" s="14"/>
      <c r="L101" s="28"/>
    </row>
    <row r="102" spans="1:12" s="7" customFormat="1" ht="217.9" customHeight="1" x14ac:dyDescent="0.2">
      <c r="A102" s="4">
        <f>A98+1</f>
        <v>20</v>
      </c>
      <c r="B102" s="54" t="s">
        <v>51</v>
      </c>
      <c r="C102" s="54"/>
      <c r="D102" s="54"/>
      <c r="E102" s="54"/>
      <c r="F102" s="54"/>
      <c r="G102" s="54"/>
      <c r="H102" s="5"/>
      <c r="I102" s="5"/>
      <c r="J102" s="5"/>
      <c r="K102" s="6"/>
      <c r="L102" s="26"/>
    </row>
    <row r="103" spans="1:12" s="7" customFormat="1" ht="34.5" x14ac:dyDescent="0.2">
      <c r="A103" s="8"/>
      <c r="B103" s="9"/>
      <c r="C103" s="10" t="s">
        <v>25</v>
      </c>
      <c r="D103" s="10"/>
      <c r="E103" s="11"/>
      <c r="F103" s="11"/>
      <c r="G103" s="11"/>
      <c r="H103" s="12">
        <v>5</v>
      </c>
      <c r="I103" s="13"/>
      <c r="J103" s="13"/>
      <c r="K103" s="14"/>
      <c r="L103" s="27"/>
    </row>
    <row r="104" spans="1:12" s="7" customFormat="1" ht="34.5" x14ac:dyDescent="0.4">
      <c r="A104" s="8"/>
      <c r="B104" s="9"/>
      <c r="C104" s="15"/>
      <c r="D104" s="23"/>
      <c r="E104" s="16"/>
      <c r="F104" s="16"/>
      <c r="G104" s="19"/>
      <c r="H104" s="13">
        <f>H103</f>
        <v>5</v>
      </c>
      <c r="I104" s="13"/>
      <c r="J104" s="13"/>
      <c r="K104" s="14"/>
      <c r="L104" s="27"/>
    </row>
    <row r="105" spans="1:12" s="7" customFormat="1" ht="34.5" x14ac:dyDescent="0.4">
      <c r="A105" s="17"/>
      <c r="B105" s="55" t="s">
        <v>16</v>
      </c>
      <c r="C105" s="55"/>
      <c r="D105" s="18" t="s">
        <v>17</v>
      </c>
      <c r="E105" s="19">
        <v>690</v>
      </c>
      <c r="F105" s="20"/>
      <c r="G105" s="21"/>
      <c r="H105" s="22"/>
      <c r="I105" s="13"/>
      <c r="J105" s="13"/>
      <c r="K105" s="14"/>
      <c r="L105" s="28"/>
    </row>
    <row r="106" spans="1:12" s="7" customFormat="1" ht="34.5" x14ac:dyDescent="0.4">
      <c r="A106" s="24"/>
      <c r="B106" s="25"/>
      <c r="C106" s="25"/>
      <c r="D106" s="18"/>
      <c r="E106" s="19"/>
      <c r="F106" s="20"/>
      <c r="G106" s="21"/>
      <c r="H106" s="22"/>
      <c r="I106" s="13"/>
      <c r="J106" s="13"/>
      <c r="K106" s="14"/>
      <c r="L106" s="28"/>
    </row>
    <row r="107" spans="1:12" s="7" customFormat="1" ht="323.45" customHeight="1" x14ac:dyDescent="0.2">
      <c r="A107" s="4">
        <f>A102+1</f>
        <v>21</v>
      </c>
      <c r="B107" s="54" t="s">
        <v>60</v>
      </c>
      <c r="C107" s="54"/>
      <c r="D107" s="54"/>
      <c r="E107" s="54"/>
      <c r="F107" s="54"/>
      <c r="G107" s="54"/>
      <c r="H107" s="5"/>
      <c r="I107" s="5"/>
      <c r="J107" s="5"/>
      <c r="K107" s="6"/>
      <c r="L107" s="26"/>
    </row>
    <row r="108" spans="1:12" s="7" customFormat="1" ht="34.5" x14ac:dyDescent="0.2">
      <c r="A108" s="8"/>
      <c r="B108" s="9" t="s">
        <v>52</v>
      </c>
      <c r="C108" s="10" t="s">
        <v>25</v>
      </c>
      <c r="D108" s="10"/>
      <c r="E108" s="11"/>
      <c r="F108" s="11"/>
      <c r="G108" s="11"/>
      <c r="H108" s="12">
        <v>3</v>
      </c>
      <c r="I108" s="13"/>
      <c r="J108" s="13"/>
      <c r="K108" s="14"/>
      <c r="L108" s="27"/>
    </row>
    <row r="109" spans="1:12" s="7" customFormat="1" ht="34.5" x14ac:dyDescent="0.4">
      <c r="A109" s="8"/>
      <c r="B109" s="9"/>
      <c r="C109" s="15"/>
      <c r="D109" s="23"/>
      <c r="E109" s="16"/>
      <c r="F109" s="16"/>
      <c r="G109" s="19"/>
      <c r="H109" s="13">
        <f>H108</f>
        <v>3</v>
      </c>
      <c r="I109" s="13"/>
      <c r="J109" s="13"/>
      <c r="K109" s="14"/>
      <c r="L109" s="27"/>
    </row>
    <row r="110" spans="1:12" s="7" customFormat="1" ht="34.5" x14ac:dyDescent="0.4">
      <c r="A110" s="17"/>
      <c r="B110" s="55" t="s">
        <v>16</v>
      </c>
      <c r="C110" s="55"/>
      <c r="D110" s="18" t="s">
        <v>17</v>
      </c>
      <c r="E110" s="19">
        <v>702</v>
      </c>
      <c r="F110" s="20"/>
      <c r="G110" s="21"/>
      <c r="H110" s="22"/>
      <c r="I110" s="13"/>
      <c r="J110" s="13"/>
      <c r="K110" s="14"/>
      <c r="L110" s="28"/>
    </row>
    <row r="111" spans="1:12" s="7" customFormat="1" ht="34.5" x14ac:dyDescent="0.4">
      <c r="A111" s="24"/>
      <c r="B111" s="25"/>
      <c r="C111" s="25"/>
      <c r="D111" s="18"/>
      <c r="E111" s="19"/>
      <c r="F111" s="20"/>
      <c r="G111" s="21"/>
      <c r="H111" s="22"/>
      <c r="I111" s="13"/>
      <c r="J111" s="13"/>
      <c r="K111" s="14"/>
      <c r="L111" s="28"/>
    </row>
    <row r="112" spans="1:12" s="7" customFormat="1" ht="327" customHeight="1" x14ac:dyDescent="0.2">
      <c r="A112" s="24">
        <f>A107+1</f>
        <v>22</v>
      </c>
      <c r="B112" s="54" t="s">
        <v>53</v>
      </c>
      <c r="C112" s="54"/>
      <c r="D112" s="54"/>
      <c r="E112" s="54"/>
      <c r="F112" s="54"/>
      <c r="G112" s="54"/>
      <c r="H112" s="22"/>
      <c r="I112" s="13"/>
      <c r="J112" s="13"/>
      <c r="K112" s="14"/>
    </row>
    <row r="113" spans="1:18" s="7" customFormat="1" ht="40.9" customHeight="1" x14ac:dyDescent="0.4">
      <c r="A113" s="24"/>
      <c r="B113" s="25" t="s">
        <v>54</v>
      </c>
      <c r="C113" s="25">
        <v>5</v>
      </c>
      <c r="D113" s="18"/>
      <c r="E113" s="19"/>
      <c r="F113" s="20"/>
      <c r="G113" s="21" t="s">
        <v>55</v>
      </c>
      <c r="H113" s="22">
        <v>5</v>
      </c>
      <c r="I113" s="13"/>
      <c r="J113" s="13"/>
      <c r="K113" s="14"/>
    </row>
    <row r="114" spans="1:18" s="7" customFormat="1" ht="40.9" customHeight="1" x14ac:dyDescent="0.4">
      <c r="A114" s="24"/>
      <c r="B114" s="52"/>
      <c r="C114" s="52"/>
      <c r="D114" s="18"/>
      <c r="E114" s="19"/>
      <c r="F114" s="20"/>
      <c r="G114" s="21"/>
      <c r="H114" s="22"/>
      <c r="I114" s="13"/>
      <c r="J114" s="13"/>
      <c r="K114" s="14"/>
    </row>
    <row r="115" spans="1:18" s="7" customFormat="1" ht="102" customHeight="1" x14ac:dyDescent="0.2">
      <c r="A115" s="24">
        <f>A112+1</f>
        <v>23</v>
      </c>
      <c r="B115" s="54" t="s">
        <v>69</v>
      </c>
      <c r="C115" s="54"/>
      <c r="D115" s="54"/>
      <c r="E115" s="54"/>
      <c r="F115" s="54"/>
      <c r="G115" s="54"/>
      <c r="H115" s="22"/>
      <c r="I115" s="13"/>
      <c r="J115" s="13"/>
      <c r="K115" s="14"/>
    </row>
    <row r="116" spans="1:18" s="7" customFormat="1" ht="409.6" customHeight="1" x14ac:dyDescent="0.2">
      <c r="A116" s="24"/>
      <c r="B116" s="72" t="s">
        <v>68</v>
      </c>
      <c r="C116" s="51"/>
      <c r="D116" s="51"/>
      <c r="E116" s="51"/>
      <c r="F116" s="51"/>
      <c r="G116" s="51"/>
      <c r="H116" s="22"/>
      <c r="I116" s="13"/>
      <c r="J116" s="13"/>
      <c r="K116" s="14"/>
    </row>
    <row r="117" spans="1:18" s="7" customFormat="1" ht="75" customHeight="1" x14ac:dyDescent="0.2">
      <c r="A117" s="24"/>
      <c r="B117" s="73"/>
      <c r="C117" s="51"/>
      <c r="D117" s="51"/>
      <c r="E117" s="51"/>
      <c r="F117" s="51"/>
      <c r="G117" s="51"/>
      <c r="H117" s="22"/>
      <c r="I117" s="13"/>
      <c r="J117" s="13"/>
      <c r="K117" s="14"/>
    </row>
    <row r="118" spans="1:18" s="7" customFormat="1" ht="75" customHeight="1" x14ac:dyDescent="0.2">
      <c r="A118" s="24"/>
      <c r="B118" s="73"/>
      <c r="C118" s="51"/>
      <c r="D118" s="51"/>
      <c r="E118" s="51"/>
      <c r="F118" s="51"/>
      <c r="G118" s="51"/>
      <c r="H118" s="22"/>
      <c r="I118" s="13"/>
      <c r="J118" s="13"/>
      <c r="K118" s="14"/>
    </row>
    <row r="119" spans="1:18" s="7" customFormat="1" ht="75" customHeight="1" x14ac:dyDescent="0.2">
      <c r="A119" s="24"/>
      <c r="B119" s="73"/>
      <c r="C119" s="51"/>
      <c r="D119" s="51"/>
      <c r="E119" s="51"/>
      <c r="F119" s="51"/>
      <c r="G119" s="51"/>
      <c r="H119" s="22"/>
      <c r="I119" s="13"/>
      <c r="J119" s="13"/>
      <c r="K119" s="14"/>
    </row>
    <row r="120" spans="1:18" s="7" customFormat="1" ht="75" customHeight="1" x14ac:dyDescent="0.2">
      <c r="A120" s="24"/>
      <c r="B120" s="73"/>
      <c r="C120" s="51"/>
      <c r="D120" s="51"/>
      <c r="E120" s="51"/>
      <c r="F120" s="51"/>
      <c r="G120" s="51"/>
      <c r="H120" s="22"/>
      <c r="I120" s="13"/>
      <c r="J120" s="13"/>
      <c r="K120" s="14"/>
    </row>
    <row r="121" spans="1:18" s="7" customFormat="1" ht="91.9" customHeight="1" x14ac:dyDescent="0.2">
      <c r="A121" s="24"/>
      <c r="B121" s="73"/>
      <c r="C121" s="51"/>
      <c r="D121" s="51"/>
      <c r="E121" s="51"/>
      <c r="F121" s="51"/>
      <c r="G121" s="21" t="s">
        <v>55</v>
      </c>
      <c r="H121" s="22">
        <v>6</v>
      </c>
      <c r="I121" s="13"/>
      <c r="J121" s="13"/>
      <c r="K121" s="14"/>
    </row>
    <row r="122" spans="1:18" s="31" customFormat="1" ht="48" customHeight="1" x14ac:dyDescent="0.4">
      <c r="A122" s="24"/>
      <c r="B122" s="71" t="s">
        <v>56</v>
      </c>
      <c r="C122" s="71"/>
      <c r="D122" s="71"/>
      <c r="E122" s="71"/>
      <c r="F122" s="71"/>
      <c r="G122" s="71"/>
      <c r="H122" s="71"/>
      <c r="I122" s="71"/>
      <c r="J122" s="29"/>
      <c r="K122" s="30"/>
    </row>
    <row r="123" spans="1:18" ht="42" customHeight="1" x14ac:dyDescent="0.4">
      <c r="A123" s="32"/>
      <c r="B123" s="20"/>
      <c r="C123" s="33"/>
      <c r="D123" s="33"/>
      <c r="E123" s="16"/>
      <c r="F123" s="16"/>
      <c r="G123" s="16"/>
      <c r="H123" s="34"/>
      <c r="I123" s="29" t="s">
        <v>57</v>
      </c>
      <c r="J123" s="29"/>
      <c r="K123" s="35"/>
    </row>
    <row r="124" spans="1:18" ht="30" customHeight="1" x14ac:dyDescent="0.4">
      <c r="A124" s="32"/>
      <c r="B124" s="36"/>
      <c r="C124" s="37"/>
      <c r="D124" s="37"/>
      <c r="E124" s="38"/>
      <c r="F124" s="38"/>
      <c r="G124" s="38"/>
      <c r="H124" s="39"/>
      <c r="I124" s="40"/>
      <c r="J124" s="41"/>
      <c r="K124" s="35"/>
    </row>
    <row r="125" spans="1:18" ht="30" customHeight="1" x14ac:dyDescent="0.4">
      <c r="C125" s="43"/>
      <c r="D125" s="43"/>
      <c r="E125" s="44"/>
      <c r="F125" s="44"/>
      <c r="G125" s="44"/>
      <c r="N125" s="47"/>
    </row>
    <row r="126" spans="1:18" ht="30" customHeight="1" x14ac:dyDescent="0.4">
      <c r="C126" s="43"/>
      <c r="D126" s="43"/>
      <c r="E126" s="44"/>
      <c r="F126" s="44"/>
      <c r="G126" s="44"/>
      <c r="R126" s="47"/>
    </row>
    <row r="127" spans="1:18" ht="30" customHeight="1" x14ac:dyDescent="0.4">
      <c r="B127" s="48"/>
      <c r="C127" s="48"/>
      <c r="D127" s="48"/>
      <c r="E127" s="48"/>
      <c r="G127" s="44"/>
    </row>
    <row r="128" spans="1:18" ht="30" customHeight="1" x14ac:dyDescent="0.4">
      <c r="B128" s="48"/>
      <c r="C128" s="48"/>
      <c r="D128" s="48"/>
      <c r="E128" s="48"/>
      <c r="G128" s="44"/>
    </row>
  </sheetData>
  <mergeCells count="65">
    <mergeCell ref="B94:G94"/>
    <mergeCell ref="B97:C97"/>
    <mergeCell ref="B98:G98"/>
    <mergeCell ref="B101:C101"/>
    <mergeCell ref="B90:G90"/>
    <mergeCell ref="B93:C93"/>
    <mergeCell ref="B112:G112"/>
    <mergeCell ref="B122:I122"/>
    <mergeCell ref="B102:G102"/>
    <mergeCell ref="B105:C105"/>
    <mergeCell ref="B107:G107"/>
    <mergeCell ref="B110:C110"/>
    <mergeCell ref="B116:B121"/>
    <mergeCell ref="B89:C89"/>
    <mergeCell ref="B78:G78"/>
    <mergeCell ref="B81:C81"/>
    <mergeCell ref="B82:G82"/>
    <mergeCell ref="B85:C85"/>
    <mergeCell ref="B86:G86"/>
    <mergeCell ref="B73:C73"/>
    <mergeCell ref="B74:G74"/>
    <mergeCell ref="B77:C77"/>
    <mergeCell ref="B75:C75"/>
    <mergeCell ref="B71:C71"/>
    <mergeCell ref="B61:G61"/>
    <mergeCell ref="B64:C64"/>
    <mergeCell ref="B65:G65"/>
    <mergeCell ref="B62:C62"/>
    <mergeCell ref="B70:G70"/>
    <mergeCell ref="B12:G12"/>
    <mergeCell ref="B15:C15"/>
    <mergeCell ref="B24:G24"/>
    <mergeCell ref="B26:C26"/>
    <mergeCell ref="B4:G4"/>
    <mergeCell ref="B7:C7"/>
    <mergeCell ref="B8:G8"/>
    <mergeCell ref="B11:C11"/>
    <mergeCell ref="B9:C9"/>
    <mergeCell ref="B17:G17"/>
    <mergeCell ref="B20:C20"/>
    <mergeCell ref="A1:K1"/>
    <mergeCell ref="A2:A3"/>
    <mergeCell ref="B2:B3"/>
    <mergeCell ref="C2:C3"/>
    <mergeCell ref="D2:G2"/>
    <mergeCell ref="H2:H3"/>
    <mergeCell ref="I2:I3"/>
    <mergeCell ref="J2:J3"/>
    <mergeCell ref="K2:K3"/>
    <mergeCell ref="B28:G28"/>
    <mergeCell ref="B30:C30"/>
    <mergeCell ref="B32:G32"/>
    <mergeCell ref="B34:C34"/>
    <mergeCell ref="B115:G115"/>
    <mergeCell ref="B66:G66"/>
    <mergeCell ref="B69:C69"/>
    <mergeCell ref="B67:C67"/>
    <mergeCell ref="B36:G36"/>
    <mergeCell ref="B39:C39"/>
    <mergeCell ref="B43:C43"/>
    <mergeCell ref="B47:C47"/>
    <mergeCell ref="B48:G48"/>
    <mergeCell ref="B51:C51"/>
    <mergeCell ref="B55:C55"/>
    <mergeCell ref="B59:C59"/>
  </mergeCells>
  <printOptions horizontalCentered="1" verticalCentered="1" gridLines="1"/>
  <pageMargins left="0.19685039370078741" right="0.19685039370078741" top="0.19685039370078741" bottom="0.19685039370078741" header="0.31496062992125984" footer="0.31496062992125984"/>
  <pageSetup paperSize="9" scale="33" fitToHeight="20" orientation="portrait" r:id="rId1"/>
  <rowBreaks count="1" manualBreakCount="1">
    <brk id="116" max="10" man="1"/>
  </rowBreaks>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ELECTRICAL ESTIMATION</vt:lpstr>
      <vt:lpstr>ELECTRICAL ESTIMATION!Print_Area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Veda</dc:creator>
  <cp:lastModifiedBy>Veda</cp:lastModifiedBy>
  <cp:lastPrinted>2026-07-24T12:20:42Z</cp:lastPrinted>
  <dcterms:created xsi:type="dcterms:W3CDTF">2026-02-23T09:42:58Z</dcterms:created>
  <dcterms:modified xsi:type="dcterms:W3CDTF">2026-07-24T12:20:47Z</dcterms:modified>
</cp:coreProperties>
</file>